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Janousekp\Desktop\Výzva\"/>
    </mc:Choice>
  </mc:AlternateContent>
  <xr:revisionPtr revIDLastSave="0" documentId="8_{BE4BEC03-5AD7-42FE-BC43-20E688C99141}" xr6:coauthVersionLast="47" xr6:coauthVersionMax="47" xr10:uidLastSave="{00000000-0000-0000-0000-000000000000}"/>
  <bookViews>
    <workbookView xWindow="28680" yWindow="-120" windowWidth="29040" windowHeight="15720" tabRatio="828" activeTab="1" xr2:uid="{00000000-000D-0000-FFFF-FFFF00000000}"/>
  </bookViews>
  <sheets>
    <sheet name="Pokyny k vyplnění" sheetId="4" r:id="rId1"/>
    <sheet name="Prohlášení o velikosti podniku" sheetId="1" r:id="rId2"/>
    <sheet name="Příloha-partnerské a propojené" sheetId="2" r:id="rId3"/>
    <sheet name="Vztahy mezi podniky" sheetId="5" r:id="rId4"/>
  </sheets>
  <definedNames>
    <definedName name="_xlnm._FilterDatabase" localSheetId="3" hidden="1">'Vztahy mezi podniky'!$A$2:$H$18</definedName>
    <definedName name="_xlnm.Print_Titles" localSheetId="2">'Příloha-partnerské a propojené'!$1:$1</definedName>
    <definedName name="_xlnm.Print_Titles" localSheetId="3">'Vztahy mezi podniky'!$2:$2</definedName>
    <definedName name="_xlnm.Print_Area" localSheetId="2">'Příloha-partnerské a propojené'!$A$1:$L$90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L90" i="2" l="1"/>
  <c r="K90" i="2"/>
  <c r="I90" i="2"/>
  <c r="J90" i="2" s="1"/>
  <c r="L89" i="2"/>
  <c r="K89" i="2"/>
  <c r="I89" i="2"/>
  <c r="J89" i="2" s="1"/>
  <c r="L88" i="2"/>
  <c r="K88" i="2"/>
  <c r="I88" i="2"/>
  <c r="J88" i="2" s="1"/>
  <c r="L87" i="2"/>
  <c r="K87" i="2"/>
  <c r="I87" i="2"/>
  <c r="J87" i="2" s="1"/>
  <c r="L86" i="2"/>
  <c r="K86" i="2"/>
  <c r="I86" i="2"/>
  <c r="J86" i="2" s="1"/>
  <c r="L85" i="2"/>
  <c r="K85" i="2"/>
  <c r="I85" i="2"/>
  <c r="J85" i="2" s="1"/>
  <c r="L84" i="2"/>
  <c r="K84" i="2"/>
  <c r="I84" i="2"/>
  <c r="J84" i="2" s="1"/>
  <c r="L83" i="2"/>
  <c r="K83" i="2"/>
  <c r="I83" i="2"/>
  <c r="J83" i="2" s="1"/>
  <c r="L82" i="2"/>
  <c r="K82" i="2"/>
  <c r="I82" i="2"/>
  <c r="J82" i="2" s="1"/>
  <c r="L81" i="2"/>
  <c r="K81" i="2"/>
  <c r="I81" i="2"/>
  <c r="J81" i="2" s="1"/>
  <c r="L80" i="2"/>
  <c r="K80" i="2"/>
  <c r="I80" i="2"/>
  <c r="J80" i="2" s="1"/>
  <c r="L79" i="2"/>
  <c r="K79" i="2"/>
  <c r="I79" i="2"/>
  <c r="J79" i="2" s="1"/>
  <c r="L78" i="2"/>
  <c r="K78" i="2"/>
  <c r="I78" i="2"/>
  <c r="J78" i="2" s="1"/>
  <c r="L77" i="2"/>
  <c r="K77" i="2"/>
  <c r="I77" i="2"/>
  <c r="J77" i="2" s="1"/>
  <c r="L76" i="2"/>
  <c r="K76" i="2"/>
  <c r="I76" i="2"/>
  <c r="J76" i="2" s="1"/>
  <c r="L75" i="2"/>
  <c r="K75" i="2"/>
  <c r="I75" i="2"/>
  <c r="J75" i="2" s="1"/>
  <c r="L74" i="2"/>
  <c r="K74" i="2"/>
  <c r="I74" i="2"/>
  <c r="J74" i="2" s="1"/>
  <c r="L73" i="2"/>
  <c r="K73" i="2"/>
  <c r="I73" i="2"/>
  <c r="J73" i="2" s="1"/>
  <c r="L72" i="2"/>
  <c r="K72" i="2"/>
  <c r="I72" i="2"/>
  <c r="J72" i="2" s="1"/>
  <c r="L71" i="2"/>
  <c r="K71" i="2"/>
  <c r="K70" i="2" s="1"/>
  <c r="I71" i="2"/>
  <c r="J71" i="2" s="1"/>
  <c r="J70" i="2" s="1"/>
  <c r="L61" i="2"/>
  <c r="K61" i="2"/>
  <c r="J61" i="2"/>
  <c r="I61" i="2"/>
  <c r="L60" i="2"/>
  <c r="K60" i="2"/>
  <c r="J60" i="2"/>
  <c r="I60" i="2"/>
  <c r="L59" i="2"/>
  <c r="K59" i="2"/>
  <c r="I59" i="2"/>
  <c r="J59" i="2" s="1"/>
  <c r="L58" i="2"/>
  <c r="K58" i="2"/>
  <c r="J58" i="2"/>
  <c r="I58" i="2"/>
  <c r="L57" i="2"/>
  <c r="K57" i="2"/>
  <c r="J57" i="2"/>
  <c r="I57" i="2"/>
  <c r="L56" i="2"/>
  <c r="K56" i="2"/>
  <c r="I56" i="2"/>
  <c r="J56" i="2" s="1"/>
  <c r="L55" i="2"/>
  <c r="K55" i="2"/>
  <c r="J55" i="2"/>
  <c r="I55" i="2"/>
  <c r="L54" i="2"/>
  <c r="K54" i="2"/>
  <c r="J54" i="2"/>
  <c r="I54" i="2"/>
  <c r="L53" i="2"/>
  <c r="K53" i="2"/>
  <c r="I53" i="2"/>
  <c r="J53" i="2" s="1"/>
  <c r="L52" i="2"/>
  <c r="K52" i="2"/>
  <c r="J52" i="2"/>
  <c r="I52" i="2"/>
  <c r="L51" i="2"/>
  <c r="K51" i="2"/>
  <c r="J51" i="2"/>
  <c r="I51" i="2"/>
  <c r="L50" i="2"/>
  <c r="K50" i="2"/>
  <c r="I50" i="2"/>
  <c r="J50" i="2" s="1"/>
  <c r="L49" i="2"/>
  <c r="K49" i="2"/>
  <c r="J49" i="2"/>
  <c r="I49" i="2"/>
  <c r="L48" i="2"/>
  <c r="K48" i="2"/>
  <c r="J48" i="2"/>
  <c r="I48" i="2"/>
  <c r="L47" i="2"/>
  <c r="K47" i="2"/>
  <c r="I47" i="2"/>
  <c r="J47" i="2" s="1"/>
  <c r="L46" i="2"/>
  <c r="K46" i="2"/>
  <c r="J46" i="2"/>
  <c r="I46" i="2"/>
  <c r="L45" i="2"/>
  <c r="K45" i="2"/>
  <c r="J45" i="2"/>
  <c r="I45" i="2"/>
  <c r="L44" i="2"/>
  <c r="K44" i="2"/>
  <c r="I44" i="2"/>
  <c r="J44" i="2" s="1"/>
  <c r="L43" i="2"/>
  <c r="K43" i="2"/>
  <c r="J43" i="2"/>
  <c r="I43" i="2"/>
  <c r="L42" i="2"/>
  <c r="L41" i="2" s="1"/>
  <c r="K42" i="2"/>
  <c r="J42" i="2"/>
  <c r="I42" i="2"/>
  <c r="K41" i="2"/>
  <c r="L32" i="2"/>
  <c r="K32" i="2"/>
  <c r="I32" i="2"/>
  <c r="J32" i="2" s="1"/>
  <c r="L31" i="2"/>
  <c r="K31" i="2"/>
  <c r="I31" i="2"/>
  <c r="J31" i="2" s="1"/>
  <c r="L30" i="2"/>
  <c r="K30" i="2"/>
  <c r="J30" i="2"/>
  <c r="I30" i="2"/>
  <c r="L29" i="2"/>
  <c r="K29" i="2"/>
  <c r="I29" i="2"/>
  <c r="J29" i="2" s="1"/>
  <c r="L28" i="2"/>
  <c r="K28" i="2"/>
  <c r="I28" i="2"/>
  <c r="J28" i="2" s="1"/>
  <c r="L27" i="2"/>
  <c r="K27" i="2"/>
  <c r="J27" i="2"/>
  <c r="I27" i="2"/>
  <c r="L26" i="2"/>
  <c r="K26" i="2"/>
  <c r="I26" i="2"/>
  <c r="J26" i="2" s="1"/>
  <c r="L25" i="2"/>
  <c r="K25" i="2"/>
  <c r="I25" i="2"/>
  <c r="J25" i="2" s="1"/>
  <c r="L24" i="2"/>
  <c r="K24" i="2"/>
  <c r="J24" i="2"/>
  <c r="I24" i="2"/>
  <c r="L23" i="2"/>
  <c r="K23" i="2"/>
  <c r="I23" i="2"/>
  <c r="J23" i="2" s="1"/>
  <c r="L22" i="2"/>
  <c r="K22" i="2"/>
  <c r="I22" i="2"/>
  <c r="J22" i="2" s="1"/>
  <c r="L21" i="2"/>
  <c r="K21" i="2"/>
  <c r="J21" i="2"/>
  <c r="I21" i="2"/>
  <c r="L20" i="2"/>
  <c r="K20" i="2"/>
  <c r="I20" i="2"/>
  <c r="J20" i="2" s="1"/>
  <c r="L19" i="2"/>
  <c r="K19" i="2"/>
  <c r="I19" i="2"/>
  <c r="J19" i="2" s="1"/>
  <c r="L18" i="2"/>
  <c r="K18" i="2"/>
  <c r="J18" i="2"/>
  <c r="I18" i="2"/>
  <c r="L17" i="2"/>
  <c r="K17" i="2"/>
  <c r="I17" i="2"/>
  <c r="J17" i="2" s="1"/>
  <c r="L16" i="2"/>
  <c r="K16" i="2"/>
  <c r="I16" i="2"/>
  <c r="J16" i="2" s="1"/>
  <c r="L15" i="2"/>
  <c r="K15" i="2"/>
  <c r="I15" i="2"/>
  <c r="J15" i="2" s="1"/>
  <c r="L14" i="2"/>
  <c r="K14" i="2"/>
  <c r="I14" i="2"/>
  <c r="J14" i="2" s="1"/>
  <c r="L13" i="2"/>
  <c r="L12" i="2" s="1"/>
  <c r="K13" i="2"/>
  <c r="K12" i="2" s="1"/>
  <c r="I13" i="2"/>
  <c r="J13" i="2" s="1"/>
  <c r="K61" i="1"/>
  <c r="F61" i="1"/>
  <c r="O63" i="1" s="1"/>
  <c r="K66" i="1" s="1"/>
  <c r="K49" i="1"/>
  <c r="F49" i="1"/>
  <c r="O51" i="1" s="1"/>
  <c r="J66" i="1" s="1"/>
  <c r="K37" i="1"/>
  <c r="F37" i="1"/>
  <c r="O39" i="1" s="1"/>
  <c r="I66" i="1" s="1"/>
  <c r="M66" i="1" l="1"/>
  <c r="N65" i="1"/>
  <c r="J12" i="2"/>
  <c r="J41" i="2"/>
  <c r="L70" i="2"/>
</calcChain>
</file>

<file path=xl/sharedStrings.xml><?xml version="1.0" encoding="utf-8"?>
<sst xmlns="http://schemas.openxmlformats.org/spreadsheetml/2006/main" count="298" uniqueCount="195">
  <si>
    <t>Adresa (sídla)</t>
  </si>
  <si>
    <t>Nezávislý podnik</t>
  </si>
  <si>
    <t>Počet zaměstnanců (RPJ)</t>
  </si>
  <si>
    <t>V</t>
  </si>
  <si>
    <t>Kategorie podniku</t>
  </si>
  <si>
    <t>Střední podnik</t>
  </si>
  <si>
    <t>Malý podnik</t>
  </si>
  <si>
    <t>Obchodní jméno podniku</t>
  </si>
  <si>
    <t>Celkem</t>
  </si>
  <si>
    <t>Dne:</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</si>
  <si>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</si>
  <si>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</si>
  <si>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</si>
  <si>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</si>
  <si>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</si>
  <si>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</si>
  <si>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</si>
  <si>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</si>
  <si>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</si>
  <si>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</si>
  <si>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</si>
  <si>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</si>
  <si>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</si>
  <si>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</si>
  <si>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</si>
  <si>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</si>
  <si>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</si>
  <si>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</si>
  <si>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</si>
  <si>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</si>
  <si>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</si>
  <si>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</si>
  <si>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</si>
  <si>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</si>
  <si>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</si>
  <si>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</si>
  <si>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</si>
  <si>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</si>
  <si>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</si>
  <si>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</si>
  <si>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</si>
  <si>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</si>
  <si>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</si>
  <si>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</si>
  <si>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</si>
  <si>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</si>
  <si>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</si>
  <si>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</si>
  <si>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</si>
  <si>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</si>
  <si>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</si>
  <si>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</si>
  <si>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</si>
  <si>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</si>
  <si>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Sledované období (referenční účetní období) - N</t>
  </si>
  <si>
    <t>Zahrnutý počet zaměstnanců</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</si>
  <si>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</si>
  <si>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</si>
  <si>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</si>
  <si>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</si>
  <si>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</si>
  <si>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</si>
  <si>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</si>
  <si>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</si>
  <si>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</si>
  <si>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</si>
  <si>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</si>
  <si>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</si>
  <si>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</si>
  <si>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</si>
  <si>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</si>
  <si>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</si>
  <si>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</si>
  <si>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</si>
  <si>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</si>
  <si>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</si>
  <si>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</si>
  <si>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&lt; = 50 mil. EUR</t>
  </si>
  <si>
    <t>&lt; = 43 mil. EUR</t>
  </si>
  <si>
    <t>&lt; = 10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</si>
  <si>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</si>
  <si>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</si>
  <si>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</si>
  <si>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</si>
  <si>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</si>
  <si>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</si>
  <si>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</si>
  <si>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</si>
  <si>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</si>
  <si>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</si>
  <si>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</si>
  <si>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</si>
  <si>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</si>
  <si>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</si>
  <si>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</si>
  <si>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</si>
  <si>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</si>
  <si>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r>
      <rPr>
        <b/>
        <sz val="10"/>
        <rFont val="Arial"/>
        <family val="2"/>
        <charset val="238"/>
      </rPr>
      <t>žadate</t>
    </r>
    <r>
      <rPr>
        <sz val="10"/>
        <rFont val="Arial"/>
        <family val="2"/>
        <charset val="238"/>
      </rPr>
      <t xml:space="preserve">l - roční IÚZ/IP
</t>
    </r>
    <r>
      <rPr>
        <b/>
        <sz val="10"/>
        <rFont val="Arial"/>
        <family val="2"/>
        <charset val="238"/>
      </rPr>
      <t>konsolidovaná skupina podniků</t>
    </r>
    <r>
      <rPr>
        <sz val="10"/>
        <rFont val="Arial"/>
        <family val="2"/>
        <charset val="238"/>
      </rPr>
      <t xml:space="preserve"> - roční KÚZ</t>
    </r>
  </si>
  <si>
    <t>čl. 3, odst. 1 až 3 
a 
čl. 6, odst. 2, pododst. 3</t>
  </si>
  <si>
    <t>Propojený podnik s podnikem žadatelem</t>
  </si>
  <si>
    <t>roční IÚZ/IP</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</si>
  <si>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</si>
  <si>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</si>
  <si>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</si>
  <si>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</si>
  <si>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</si>
  <si>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</si>
  <si>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</si>
  <si>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</si>
  <si>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</si>
  <si>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r>
      <t xml:space="preserve">Partner / menšinový partner propojený s jiným partnerem / menšinovým partnerem - </t>
    </r>
    <r>
      <rPr>
        <b/>
        <u/>
        <sz val="10"/>
        <rFont val="Arial"/>
        <family val="2"/>
        <charset val="238"/>
      </rPr>
      <t>sečtený podíl celkem nad 50 %</t>
    </r>
  </si>
  <si>
    <t>Příklad 3 - podniky B+C+D</t>
  </si>
  <si>
    <t>čl. 3, odst. 2, pododstavec 1</t>
  </si>
  <si>
    <r>
      <t xml:space="preserve">Partner / menšinový partner propojený s jiným partnerem / menšinovým partnerem - </t>
    </r>
    <r>
      <rPr>
        <b/>
        <u/>
        <sz val="10"/>
        <rFont val="Arial"/>
        <family val="2"/>
        <charset val="238"/>
      </rPr>
      <t>sečtený podíl celkem 25-50 %</t>
    </r>
  </si>
  <si>
    <t>Upravený příklad 3 - podniky B+C (za podmínky, že D nemá žádný podíl a tím součet  podílů B+C spadne pod 50 %)</t>
  </si>
  <si>
    <r>
      <t>Podnik uvedený v seznamu výjimek - propojený s jiným partnerem / menšinovým partnerem -</t>
    </r>
    <r>
      <rPr>
        <b/>
        <u/>
        <sz val="10"/>
        <rFont val="Arial"/>
        <family val="2"/>
        <charset val="238"/>
      </rPr>
      <t xml:space="preserve"> sečtený podíl celkem nad 50 %</t>
    </r>
  </si>
  <si>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</si>
  <si>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</si>
  <si>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</si>
  <si>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</si>
  <si>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</si>
  <si>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</si>
  <si>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</si>
  <si>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</si>
  <si>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</si>
  <si>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</si>
  <si>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</si>
  <si>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</si>
  <si>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t>Žadatel do žlutě podbarvených buněk uvede základní identifikační údaje.</t>
  </si>
  <si>
    <t>Žadatel vyplní písmeno X do všech žlutě podbarvených buněk, u kterých je stanovisko pravdivé.</t>
  </si>
  <si>
    <t>Vyhodnocení statusu při meziroční změně kategorie</t>
  </si>
  <si>
    <t>Pokyny k vyplnění formuláře a přílohy</t>
  </si>
  <si>
    <t>Příloha k formuláři - partnerské a propojené podniky</t>
  </si>
  <si>
    <t>Celkový podíl základního kapitálu nebo hlasovacích práv žadatele (podle toho, která hodnota je vyšší) vlastněných jedním či více veřejnými subjekty (v %)</t>
  </si>
  <si>
    <r>
      <t xml:space="preserve">Do řádku </t>
    </r>
    <r>
      <rPr>
        <i/>
        <sz val="10"/>
        <rFont val="Arial"/>
        <family val="2"/>
        <charset val="238"/>
      </rPr>
      <t>Celkový podíl základního kapitálu nebo hlasovacích práv žadatele (podle toho, která hodnota je vyšší) vlastněných jedním či více veřejnými subjekty</t>
    </r>
    <r>
      <rPr>
        <sz val="10"/>
        <rFont val="Arial"/>
        <family val="2"/>
        <charset val="238"/>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</si>
  <si>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</si>
  <si>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</si>
  <si>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</si>
  <si>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</si>
  <si>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</si>
  <si>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</si>
  <si>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</si>
  <si>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</si>
  <si>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</si>
  <si>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</si>
  <si>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</si>
  <si>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Př. 1 - podnik B + Př. 6 - podnik D + Př. 7 - podniky C a H</t>
  </si>
  <si>
    <t xml:space="preserve">Příklady 1 až 7 - podnik A </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</si>
  <si>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</si>
  <si>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</si>
  <si>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</si>
  <si>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</si>
  <si>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</si>
  <si>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</si>
  <si>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</si>
  <si>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r>
      <t xml:space="preserve">Případ, kdy jsou partneři (25-50 % podílu) nebo menšinoví partneři (pod 25 % podílu) k podniku žadatele navzájem propojeni ve skupině podniků a jejich jednotlivé </t>
    </r>
    <r>
      <rPr>
        <u/>
        <sz val="10"/>
        <color theme="1"/>
        <rFont val="Arial"/>
        <family val="2"/>
        <charset val="238"/>
      </rPr>
      <t>podíly v podniku žadatele</t>
    </r>
    <r>
      <rPr>
        <sz val="10"/>
        <color theme="1"/>
        <rFont val="Arial"/>
        <family val="2"/>
        <charset val="238"/>
      </rPr>
      <t xml:space="preserve"> po sečtení </t>
    </r>
    <r>
      <rPr>
        <u/>
        <sz val="10"/>
        <color theme="1"/>
        <rFont val="Arial"/>
        <family val="2"/>
        <charset val="238"/>
      </rPr>
      <t>přesáhnou</t>
    </r>
    <r>
      <rPr>
        <sz val="10"/>
        <color theme="1"/>
        <rFont val="Arial"/>
        <family val="2"/>
        <charset val="238"/>
      </rPr>
      <t xml:space="preserve"> 50 % -  všichni tito partneři / menšinoví partneři jsou považováni za propojené s podnikem žadatele, protože jako navzájem propojení  ovládají podnik žadatele.</t>
    </r>
  </si>
  <si>
    <r>
      <t xml:space="preserve">Případ, kdy jsou partneři (25-50 % podílu) nebo menšinoví partneři (pod 25 % podílu) žadatele navzájem propojeni ve vlastnické struktuře  a jejich jednotlivé </t>
    </r>
    <r>
      <rPr>
        <u/>
        <sz val="10"/>
        <color rgb="FF000000"/>
        <rFont val="Arial"/>
        <family val="2"/>
        <charset val="238"/>
      </rPr>
      <t>podíly na podniku žadatele</t>
    </r>
    <r>
      <rPr>
        <sz val="10"/>
        <color rgb="FF000000"/>
        <rFont val="Arial"/>
        <family val="2"/>
        <charset val="238"/>
      </rPr>
      <t xml:space="preserve"> jsou po sečtení vyšší než 25 %, ale </t>
    </r>
    <r>
      <rPr>
        <u/>
        <sz val="10"/>
        <color rgb="FF000000"/>
        <rFont val="Arial"/>
        <family val="2"/>
        <charset val="238"/>
      </rPr>
      <t>nepřesáhnou</t>
    </r>
    <r>
      <rPr>
        <sz val="10"/>
        <color rgb="FF000000"/>
        <rFont val="Arial"/>
        <family val="2"/>
        <charset val="238"/>
      </rPr>
      <t xml:space="preserve"> 50 %.  - všichni tito partneři / menšinoví partneři jsou považováni za partnera žadatele. Pro účely propočtu se za "skutečný % podíl na podniku" na jednotlivé členy </t>
    </r>
    <r>
      <rPr>
        <u/>
        <sz val="10"/>
        <color rgb="FF000000"/>
        <rFont val="Arial"/>
        <family val="2"/>
        <charset val="238"/>
      </rPr>
      <t xml:space="preserve">použije sečtený podíl všech těchto partnerů </t>
    </r>
    <r>
      <rPr>
        <sz val="10"/>
        <color rgb="FF000000"/>
        <rFont val="Arial"/>
        <family val="2"/>
        <charset val="238"/>
      </rPr>
      <t>. Pokud i po sečtení podíly nejsou vyšší nebo rovny 25 %, jejich údaje se do agregace nezahrnují  (patří do vztahu označeného písmenem J - nezávislý podnik).</t>
    </r>
  </si>
  <si>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</si>
  <si>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t>d) samostatné místní orgány s ročním rozpočtem nižším než 10 milionů EUR a s méně než 5 000 obyvateli</t>
  </si>
  <si>
    <t>nesestavuje konsolidovanou účetní závěrku, ani není zahrnutý do konsolidované účetní závěrky jiného podniku.</t>
  </si>
  <si>
    <t>nemá žádné podíly v jiných podnicích a žádný podnik nemá podíly v něm, resp. nemá podíly ve výši 25 % nebo více v žádném jiném podniku a současně žádný jiný podnik nemá podíl ve výši 25 % nebo více v něm a není propojený s jiným podnikem prostřednictvím fyzické osoby, nebo skupiny fyzických osob, které jednají společně</t>
  </si>
  <si>
    <t>Poznámka: V případě příkladu č. 4 a 7, kdy dochází ke střídání ve velikosti podniku v referenčním účetním období a srovnatelných účetních obdobích, je potřeba vyžádat  od žadatele podklady pro ověření naplnění čl. 4 odst. 2 přílohy I GBER do hloubky tak, aby byly údaje o výsledném stavu velikosti podniku prokazatelně ověřené po dobu dvou po sobě jdoucích uzavřených účetních období.</t>
  </si>
  <si>
    <t xml:space="preserve">N </t>
  </si>
  <si>
    <t>(referenční účetní období)</t>
  </si>
  <si>
    <t xml:space="preserve"> (srovnatelné účetní období 1)</t>
  </si>
  <si>
    <t xml:space="preserve"> (srovnatelné účetní období 2)</t>
  </si>
  <si>
    <t>Počet zaměstnanců (na roční bázi) a zároveň</t>
  </si>
  <si>
    <t>Partnerství s jinými podniky, aniž jeden z nich ovládá přímo nebo nepřímo jiný podnik. Podíl musí být &gt;=25 % a &lt;=50 % základního kapitálu nebo hlasovacích práv (podle toho, která z hodnot je vyšší)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</si>
  <si>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podniku žadatele.
</t>
  </si>
  <si>
    <t>Postupuje se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</si>
  <si>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dalších propočtů nezohledňuje.
</t>
    </r>
    <r>
      <rPr>
        <u/>
        <sz val="10"/>
        <rFont val="Arial"/>
        <family val="2"/>
        <charset val="238"/>
      </rPr>
      <t>Seznam výjimek pro partnerský podnik:</t>
    </r>
    <r>
      <rPr>
        <sz val="10"/>
        <rFont val="Arial"/>
        <family val="2"/>
        <charset val="238"/>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</si>
  <si>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t xml:space="preserve"> </t>
  </si>
  <si>
    <t>Předchozí účetní období (srovnatelné účetní období 1) - N-1</t>
  </si>
  <si>
    <t>Předchozí účetní období (srovnatelné účetní období 2) - N-2</t>
  </si>
  <si>
    <t>Předchozí účetní období (srovnatelné účetní období 2) - N-1</t>
  </si>
  <si>
    <r>
      <t xml:space="preserve">V případě, že jsou všechna tři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</si>
  <si>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t>PROHLÁŠENÍ O VELIKOSTI PODNIKU</t>
  </si>
  <si>
    <t>IDENTIFIKACE ŽADATELE O PODPORU / PARTNERA PROJEKTU</t>
  </si>
  <si>
    <t>Název nebo obchodní jméno včetně právní formy</t>
  </si>
  <si>
    <t>Žadatel vyplní údaje za sledované období (referenční účetní období) - N a za předchozí 2 srovnatelná účetní období - N-1 a N-2 (např. 2021, 2020 a 2019) do žlutě podbarvených buněk.</t>
  </si>
  <si>
    <r>
      <t xml:space="preserve">Řádek </t>
    </r>
    <r>
      <rPr>
        <i/>
        <sz val="10"/>
        <rFont val="Arial"/>
        <family val="2"/>
        <charset val="238"/>
      </rPr>
      <t>Celkový podíl základního kapitálu nebo hlasovacích práv žadatele (podle toho, která hodnota je vyšší) vlastněných jedním či více veřejnými subjekty vč. těch uvedených na seznamu výjimek</t>
    </r>
    <r>
      <rPr>
        <sz val="10"/>
        <rFont val="Arial"/>
        <family val="2"/>
        <charset val="238"/>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obyvateli.</t>
    </r>
  </si>
  <si>
    <t>&gt; 50 mil. EUR</t>
  </si>
  <si>
    <t>&lt; = 2 mil. EUR</t>
  </si>
  <si>
    <r>
      <t xml:space="preserve">Pokud alespoň jedno ze stanovisek neplatí a podnik tak není nezávislý, je potřeba vyplnit list </t>
    </r>
    <r>
      <rPr>
        <i/>
        <sz val="10"/>
        <color theme="1"/>
        <rFont val="Arial"/>
        <family val="2"/>
        <charset val="238"/>
      </rPr>
      <t>Příloha-partnerské a propojené</t>
    </r>
    <r>
      <rPr>
        <sz val="10"/>
        <color theme="1"/>
        <rFont val="Arial"/>
        <family val="2"/>
        <charset val="238"/>
      </rPr>
      <t xml:space="preserve"> tohoto prohlášení za sledované období (N) a dvě předcházející období (N-1 a N-2)</t>
    </r>
    <r>
      <rPr>
        <i/>
        <sz val="10"/>
        <color theme="1"/>
        <rFont val="Arial"/>
        <family val="2"/>
        <charset val="238"/>
      </rPr>
      <t xml:space="preserve">. </t>
    </r>
    <r>
      <rPr>
        <sz val="10"/>
        <color theme="1"/>
        <rFont val="Arial"/>
        <family val="2"/>
        <charset val="238"/>
      </rPr>
      <t xml:space="preserve">Možné vztahy žadatele s ostatními podniky (písmena A až M) jsou popsány na listu </t>
    </r>
    <r>
      <rPr>
        <i/>
        <sz val="10"/>
        <color theme="1"/>
        <rFont val="Arial"/>
        <family val="2"/>
        <charset val="238"/>
      </rPr>
      <t>Vztahy mezi podniky</t>
    </r>
    <r>
      <rPr>
        <sz val="10"/>
        <color theme="1"/>
        <rFont val="Arial"/>
        <family val="2"/>
        <charset val="238"/>
      </rPr>
      <t xml:space="preserve">. Do přílohy žadatel uvede všechny partnerské a/nebo propojené podniky vč. dalších potřebných údajů. </t>
    </r>
  </si>
  <si>
    <t>Žadatel v každém období vyplní hodnotu ročního obratu a/nebo bilanční sumy - alespoň jedna hodnota musí být vyplněna. Žadatel si může zvolit hodnotu obratu, nebo hodnotu bilanční sumy. 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2022, na hodnoty z referenčního účetního období roku 2021 bude aplikován kurz ECB platný k 31. 12. 2021, na hodnoty dvou dalších srovnatelných účetních období kurz ECB platný k 31. 12. 2020 a k 31. 12. 2019. Poslední hodnotou k vyplnění pro dané období je počet zaměstnanců (RPJ).</t>
  </si>
  <si>
    <r>
      <t xml:space="preserve">Pokud žadatel není v předchozí části vyhodnocen jako nezávislý podnik a vyplňuje i list </t>
    </r>
    <r>
      <rPr>
        <i/>
        <sz val="10"/>
        <color theme="1"/>
        <rFont val="Arial"/>
        <family val="2"/>
        <charset val="238"/>
      </rPr>
      <t xml:space="preserve">Příloha-partnerské a propojené, </t>
    </r>
    <r>
      <rPr>
        <sz val="10"/>
        <color theme="1"/>
        <rFont val="Arial"/>
        <family val="2"/>
        <charset val="238"/>
      </rPr>
      <t xml:space="preserve">hodnotu ročního obratu a/nebo bilanční sumy a počet zaměstnanců pro každé období přebírá z listu </t>
    </r>
    <r>
      <rPr>
        <i/>
        <sz val="10"/>
        <color theme="1"/>
        <rFont val="Arial"/>
        <family val="2"/>
        <charset val="238"/>
      </rPr>
      <t xml:space="preserve">Příloha-partnerské a propojené </t>
    </r>
    <r>
      <rPr>
        <sz val="10"/>
        <color theme="1"/>
        <rFont val="Arial"/>
        <family val="2"/>
        <charset val="238"/>
      </rPr>
      <t xml:space="preserve">- celkové hodnoty v zelených buňkách ve sloupcích </t>
    </r>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Kurz CZK/EUR uvedený na listu </t>
    </r>
    <r>
      <rPr>
        <i/>
        <sz val="10"/>
        <color theme="1"/>
        <rFont val="Arial"/>
        <family val="2"/>
        <charset val="238"/>
      </rPr>
      <t>Příloha-partnerské a propojené</t>
    </r>
    <r>
      <rPr>
        <sz val="10"/>
        <color theme="1"/>
        <rFont val="Arial"/>
        <family val="2"/>
        <charset val="238"/>
      </rPr>
      <t xml:space="preserve"> se pro dané období musí shodovat s kurzem CZK/EUR na listu</t>
    </r>
    <r>
      <rPr>
        <i/>
        <sz val="10"/>
        <color theme="1"/>
        <rFont val="Arial"/>
        <family val="2"/>
        <charset val="238"/>
      </rPr>
      <t xml:space="preserve"> Prohlášení o velikosti podniku.</t>
    </r>
  </si>
  <si>
    <r>
      <t xml:space="preserve">Žadatel na listu </t>
    </r>
    <r>
      <rPr>
        <i/>
        <sz val="10"/>
        <color theme="1"/>
        <rFont val="Arial"/>
        <family val="2"/>
        <charset val="238"/>
      </rPr>
      <t>Příloha-partnerské a propojené</t>
    </r>
    <r>
      <rPr>
        <sz val="10"/>
        <color theme="1"/>
        <rFont val="Arial"/>
        <family val="2"/>
        <charset val="238"/>
      </rPr>
      <t xml:space="preserve"> vyplňuje dané období, kurz CZK/EUR platný pro dané období a sloupce </t>
    </r>
    <r>
      <rPr>
        <i/>
        <sz val="10"/>
        <color theme="1"/>
        <rFont val="Arial"/>
        <family val="2"/>
        <charset val="238"/>
      </rPr>
      <t>Obchodní jméno podniku, Skutečný % podíl na podniku, Označení vztahu k žadateli, Počet zaměstnanců (RPJ), Měna vyplněné hodnoty, Roční obrat v tis. CZK nebo EUR a/nebo Bilanční suma v tis. CZK nebo EUR</t>
    </r>
    <r>
      <rPr>
        <sz val="10"/>
        <color theme="1"/>
        <rFont val="Arial"/>
        <family val="2"/>
        <charset val="238"/>
      </rPr>
      <t>.</t>
    </r>
  </si>
  <si>
    <r>
      <t xml:space="preserve">Žadatel si může vybrat, jestli finanční údaje u jednotlivých podniků na listu </t>
    </r>
    <r>
      <rPr>
        <i/>
        <sz val="10"/>
        <color theme="1"/>
        <rFont val="Arial"/>
        <family val="2"/>
        <charset val="238"/>
      </rPr>
      <t>Příloha-partnerské a propojené</t>
    </r>
    <r>
      <rPr>
        <sz val="10"/>
        <color theme="1"/>
        <rFont val="Arial"/>
        <family val="2"/>
        <charset val="238"/>
      </rPr>
      <t xml:space="preserve"> vyplní v CZK nebo v EUR. Ve sloupci </t>
    </r>
    <r>
      <rPr>
        <i/>
        <sz val="10"/>
        <color theme="1"/>
        <rFont val="Arial"/>
        <family val="2"/>
        <charset val="238"/>
      </rPr>
      <t>Měna vyplněné hodnoty</t>
    </r>
    <r>
      <rPr>
        <sz val="10"/>
        <color theme="1"/>
        <rFont val="Arial"/>
        <family val="2"/>
        <charset val="238"/>
      </rPr>
      <t xml:space="preserve"> k tomu musí být vyplněna odpovídající informace. </t>
    </r>
  </si>
  <si>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(ručně! automaticky se nepřenáší) na list </t>
    </r>
    <r>
      <rPr>
        <i/>
        <sz val="10"/>
        <color theme="1"/>
        <rFont val="Arial"/>
        <family val="2"/>
        <charset val="238"/>
      </rPr>
      <t>Prohlášení o velikosti podniku.</t>
    </r>
  </si>
  <si>
    <r>
      <t>Po vyplnění všech potřebných údajů v daném roce je podle podmínek uvedených v tabulce</t>
    </r>
    <r>
      <rPr>
        <i/>
        <sz val="10"/>
        <rFont val="Arial"/>
        <family val="2"/>
        <charset val="238"/>
      </rPr>
      <t xml:space="preserve"> Podmínky určení kategorie podniku </t>
    </r>
    <r>
      <rPr>
        <sz val="10"/>
        <rFont val="Arial"/>
        <family val="2"/>
        <charset val="238"/>
      </rPr>
      <t xml:space="preserve">stanovena kategorie podniku (Mikro, Malý, Střední, Velký). Kategorie za všechny tři vyplněné roky jsou pak dále vyhodnoceny podle tabulky </t>
    </r>
    <r>
      <rPr>
        <i/>
        <sz val="10"/>
        <rFont val="Arial"/>
        <family val="2"/>
        <charset val="238"/>
      </rPr>
      <t>Vyhodnocení statusu při meziroční změně kategorie</t>
    </r>
    <r>
      <rPr>
        <sz val="10"/>
        <rFont val="Arial"/>
        <family val="2"/>
        <charset val="238"/>
      </rPr>
      <t xml:space="preserve">. Kategorie podniku - výsledný status pro sledované období - N je výsledný údaj, se kterým se dále pracuje při vyhodnocování definovaných kritérií pro ověření, zda je/není podnik v obtížích. Výsledný status bude mít jednu z následujících forem: </t>
    </r>
    <r>
      <rPr>
        <b/>
        <sz val="10"/>
        <rFont val="Arial"/>
        <family val="2"/>
        <charset val="238"/>
      </rPr>
      <t>MSP</t>
    </r>
    <r>
      <rPr>
        <sz val="10"/>
        <rFont val="Arial"/>
        <family val="2"/>
        <charset val="238"/>
      </rPr>
      <t xml:space="preserve"> anebo </t>
    </r>
    <r>
      <rPr>
        <b/>
        <sz val="10"/>
        <rFont val="Arial"/>
        <family val="2"/>
        <charset val="238"/>
      </rPr>
      <t>Velký podnik</t>
    </r>
    <r>
      <rPr>
        <sz val="10"/>
        <rFont val="Arial"/>
        <family val="2"/>
        <charset val="238"/>
      </rPr>
      <t xml:space="preserve"> anebo </t>
    </r>
    <r>
      <rPr>
        <b/>
        <sz val="10"/>
        <rFont val="Arial"/>
        <family val="2"/>
        <charset val="238"/>
      </rPr>
      <t>Individuální posouzení</t>
    </r>
    <r>
      <rPr>
        <sz val="10"/>
        <rFont val="Arial"/>
        <family val="2"/>
        <charset val="238"/>
      </rPr>
      <t xml:space="preserve"> (pro situace popisované u příkladu č. 4 a č. 7 v tabulce s názvem </t>
    </r>
    <r>
      <rPr>
        <i/>
        <sz val="10"/>
        <rFont val="Arial"/>
        <family val="2"/>
        <charset val="238"/>
      </rPr>
      <t>Vyhodnocení statusu při meziroční změně kategorie</t>
    </r>
    <r>
      <rPr>
        <sz val="10"/>
        <rFont val="Arial"/>
        <family val="2"/>
        <charset val="238"/>
      </rPr>
      <t>).</t>
    </r>
  </si>
  <si>
    <t>Individuální posouzení</t>
  </si>
  <si>
    <t>IČO</t>
  </si>
  <si>
    <t>Do sloupce Skutečný % podíl na podniku uvádějte procentní podíl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</si>
  <si>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rodinní příslušníci činnost vykonávají na stejném relevantním trhu.</t>
  </si>
  <si>
    <t xml:space="preserve">Všechny podniky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</si>
</sst>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8"/>
      <color theme="1"/>
      <name val="Arial"/>
      <family val="2"/>
      <charset val="238"/>
    </font>
    <font>
      <b/>
      <sz val="10"/>
      <name val="Arial"/>
      <family val="2"/>
      <charset val="238"/>
    </font>
    <font>
      <sz val="10"/>
      <name val="Arial"/>
      <family val="2"/>
      <charset val="238"/>
    </font>
    <font>
      <b/>
      <sz val="14"/>
      <color theme="1"/>
      <name val="Arial"/>
      <family val="2"/>
      <charset val="238"/>
    </font>
    <font>
      <sz val="9"/>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i/>
      <sz val="9"/>
      <color theme="1"/>
      <name val="Arial"/>
      <family val="2"/>
      <charset val="238"/>
    </font>
    <font>
      <u/>
      <sz val="10"/>
      <name val="Arial"/>
      <family val="2"/>
      <charset val="238"/>
    </font>
    <font>
      <b/>
      <sz val="12"/>
      <color theme="1"/>
      <name val="Arial"/>
      <family val="2"/>
      <charset val="238"/>
    </font>
    <font>
      <b/>
      <sz val="11"/>
      <name val="Arial"/>
      <family val="2"/>
      <charset val="238"/>
    </font>
    <font>
      <b/>
      <sz val="14"/>
      <name val="Arial"/>
      <family val="2"/>
      <charset val="238"/>
    </font>
    <font>
      <b/>
      <u/>
      <sz val="10"/>
      <name val="Arial"/>
      <family val="2"/>
      <charset val="238"/>
    </font>
    <font>
      <i/>
      <sz val="8"/>
      <name val="Arial"/>
      <family val="2"/>
      <charset val="238"/>
    </font>
    <font>
      <sz val="10"/>
      <color rgb="FF000000"/>
      <name val="Arial"/>
      <family val="2"/>
      <charset val="238"/>
    </font>
    <font>
      <u/>
      <sz val="10"/>
      <color theme="1"/>
      <name val="Arial"/>
      <family val="2"/>
      <charset val="238"/>
    </font>
    <font>
      <u/>
      <sz val="10"/>
      <color rgb="FF000000"/>
      <name val="Arial"/>
      <family val="2"/>
      <charset val="238"/>
    </font>
    <font>
      <sz val="9"/>
      <name val="Arial"/>
      <family val="2"/>
      <charset val="238"/>
    </font>
    <font>
      <b/>
      <sz val="10"/>
      <color rgb="FF00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9BC2E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225">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wrapText="1"/>
    </xf>
    <xf numFmtId="0" fontId="5"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1" xfId="0" quotePrefix="1" applyFont="1" applyBorder="1" applyAlignment="1">
      <alignment horizontal="center" vertical="top" wrapText="1"/>
    </xf>
    <xf numFmtId="0" fontId="6" fillId="0" borderId="1" xfId="0" applyFont="1" applyBorder="1" applyAlignment="1">
      <alignment horizontal="center" vertical="top" wrapText="1"/>
    </xf>
    <xf numFmtId="9" fontId="6" fillId="0" borderId="1" xfId="1" applyFont="1" applyFill="1" applyBorder="1" applyAlignment="1">
      <alignment horizontal="center" vertical="top" wrapText="1"/>
    </xf>
    <xf numFmtId="0" fontId="1" fillId="0" borderId="0" xfId="0" applyFont="1" applyAlignment="1">
      <alignment horizontal="left" vertical="top" wrapText="1"/>
    </xf>
    <xf numFmtId="0" fontId="0" fillId="0" borderId="0" xfId="0" applyAlignment="1">
      <alignment horizontal="center" vertical="top" wrapText="1"/>
    </xf>
    <xf numFmtId="0" fontId="1" fillId="9" borderId="24" xfId="0" applyFont="1" applyFill="1" applyBorder="1" applyAlignment="1" applyProtection="1">
      <alignment horizontal="center" vertical="center"/>
      <protection locked="0"/>
    </xf>
    <xf numFmtId="1" fontId="0" fillId="9" borderId="4" xfId="0" applyNumberFormat="1" applyFill="1" applyBorder="1" applyAlignment="1" applyProtection="1">
      <alignment vertical="center"/>
      <protection locked="0"/>
    </xf>
    <xf numFmtId="10" fontId="0" fillId="9" borderId="6" xfId="0" applyNumberFormat="1" applyFill="1" applyBorder="1" applyAlignment="1" applyProtection="1">
      <alignment vertical="center" wrapText="1"/>
      <protection locked="0"/>
    </xf>
    <xf numFmtId="4" fontId="0" fillId="9" borderId="6" xfId="0" applyNumberFormat="1" applyFill="1" applyBorder="1" applyAlignment="1" applyProtection="1">
      <alignment vertical="center" wrapText="1"/>
      <protection locked="0"/>
    </xf>
    <xf numFmtId="0" fontId="0" fillId="9" borderId="6" xfId="0" applyFill="1" applyBorder="1" applyAlignment="1" applyProtection="1">
      <alignment vertical="center"/>
      <protection locked="0"/>
    </xf>
    <xf numFmtId="0" fontId="11" fillId="0" borderId="0" xfId="0" applyFont="1" applyAlignment="1">
      <alignment horizontal="center" vertical="top"/>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vertical="top"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1" fillId="0" borderId="9" xfId="0" applyFont="1" applyBorder="1" applyAlignment="1">
      <alignment horizontal="center" vertical="center" wrapText="1"/>
    </xf>
    <xf numFmtId="0" fontId="0" fillId="9" borderId="27" xfId="0" applyFill="1" applyBorder="1" applyAlignment="1" applyProtection="1">
      <alignment vertical="center" wrapText="1"/>
      <protection locked="0"/>
    </xf>
    <xf numFmtId="10" fontId="0" fillId="9" borderId="28" xfId="0" applyNumberFormat="1" applyFill="1" applyBorder="1" applyAlignment="1" applyProtection="1">
      <alignment horizontal="center" vertical="center"/>
      <protection locked="0"/>
    </xf>
    <xf numFmtId="0" fontId="0" fillId="9" borderId="28" xfId="0" applyFill="1" applyBorder="1" applyAlignment="1" applyProtection="1">
      <alignment horizontal="center" vertical="center" wrapText="1"/>
      <protection locked="0"/>
    </xf>
    <xf numFmtId="3" fontId="0" fillId="9" borderId="28" xfId="0" applyNumberFormat="1" applyFill="1" applyBorder="1" applyAlignment="1" applyProtection="1">
      <alignment horizontal="right" vertical="center"/>
      <protection locked="0"/>
    </xf>
    <xf numFmtId="3" fontId="0" fillId="9" borderId="28" xfId="0" applyNumberFormat="1" applyFill="1" applyBorder="1" applyAlignment="1" applyProtection="1">
      <alignment horizontal="center" vertical="center"/>
      <protection locked="0"/>
    </xf>
    <xf numFmtId="4" fontId="0" fillId="9" borderId="28" xfId="0" applyNumberFormat="1" applyFill="1" applyBorder="1" applyAlignment="1" applyProtection="1">
      <alignment horizontal="right" vertical="center"/>
      <protection locked="0"/>
    </xf>
    <xf numFmtId="0" fontId="0" fillId="9" borderId="12" xfId="0" applyFill="1" applyBorder="1" applyAlignment="1" applyProtection="1">
      <alignment vertical="center" wrapText="1"/>
      <protection locked="0"/>
    </xf>
    <xf numFmtId="10" fontId="0" fillId="9" borderId="1" xfId="0" applyNumberFormat="1" applyFill="1" applyBorder="1" applyAlignment="1" applyProtection="1">
      <alignment horizontal="center" vertical="center"/>
      <protection locked="0"/>
    </xf>
    <xf numFmtId="3" fontId="0" fillId="9" borderId="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center" vertical="center"/>
      <protection locked="0"/>
    </xf>
    <xf numFmtId="4" fontId="0" fillId="9" borderId="1" xfId="0" applyNumberFormat="1" applyFill="1" applyBorder="1" applyAlignment="1" applyProtection="1">
      <alignment horizontal="right" vertical="center"/>
      <protection locked="0"/>
    </xf>
    <xf numFmtId="0" fontId="0" fillId="9" borderId="20" xfId="0" applyFill="1" applyBorder="1" applyAlignment="1" applyProtection="1">
      <alignment vertical="center" wrapText="1"/>
      <protection locked="0"/>
    </xf>
    <xf numFmtId="10" fontId="0" fillId="9" borderId="8" xfId="0" applyNumberFormat="1" applyFill="1" applyBorder="1" applyAlignment="1" applyProtection="1">
      <alignment horizontal="center" vertical="center"/>
      <protection locked="0"/>
    </xf>
    <xf numFmtId="0" fontId="0" fillId="9" borderId="8" xfId="0" applyFill="1" applyBorder="1" applyAlignment="1" applyProtection="1">
      <alignment horizontal="center" vertical="center" wrapText="1"/>
      <protection locked="0"/>
    </xf>
    <xf numFmtId="3" fontId="0" fillId="9" borderId="8" xfId="0" applyNumberFormat="1" applyFill="1" applyBorder="1" applyAlignment="1" applyProtection="1">
      <alignment horizontal="right" vertical="center"/>
      <protection locked="0"/>
    </xf>
    <xf numFmtId="3" fontId="0" fillId="9" borderId="8" xfId="0" applyNumberFormat="1" applyFill="1" applyBorder="1" applyAlignment="1" applyProtection="1">
      <alignment horizontal="center" vertical="center"/>
      <protection locked="0"/>
    </xf>
    <xf numFmtId="4" fontId="0" fillId="9" borderId="8" xfId="0" applyNumberFormat="1" applyFill="1" applyBorder="1" applyAlignment="1" applyProtection="1">
      <alignment horizontal="right" vertical="center"/>
      <protection locked="0"/>
    </xf>
    <xf numFmtId="1" fontId="6" fillId="9" borderId="4" xfId="0" applyNumberFormat="1" applyFont="1" applyFill="1" applyBorder="1" applyAlignment="1" applyProtection="1">
      <alignment horizontal="right" vertical="center" wrapText="1"/>
      <protection locked="0"/>
    </xf>
    <xf numFmtId="4" fontId="6" fillId="9" borderId="9" xfId="0" applyNumberFormat="1" applyFont="1" applyFill="1" applyBorder="1" applyAlignment="1" applyProtection="1">
      <alignment horizontal="right" vertical="center" wrapText="1"/>
      <protection locked="0"/>
    </xf>
    <xf numFmtId="0" fontId="6" fillId="0" borderId="1" xfId="0" applyFont="1" applyBorder="1" applyAlignment="1">
      <alignment horizontal="left" vertical="top" wrapText="1"/>
    </xf>
    <xf numFmtId="9" fontId="6" fillId="0" borderId="1" xfId="0" applyNumberFormat="1" applyFont="1" applyBorder="1" applyAlignment="1">
      <alignment horizontal="center" vertical="top" wrapText="1"/>
    </xf>
    <xf numFmtId="0" fontId="20" fillId="0" borderId="0" xfId="0" applyFont="1" applyAlignment="1">
      <alignment wrapText="1"/>
    </xf>
    <xf numFmtId="0" fontId="20" fillId="0" borderId="0" xfId="0" applyFont="1" applyAlignment="1">
      <alignment vertical="top" wrapText="1"/>
    </xf>
    <xf numFmtId="0" fontId="24" fillId="13" borderId="33"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1" fillId="0" borderId="29" xfId="0" applyFont="1" applyBorder="1" applyAlignment="1">
      <alignment horizontal="center" vertical="center" wrapText="1"/>
    </xf>
    <xf numFmtId="0" fontId="0" fillId="0" borderId="29" xfId="0"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0" fillId="9" borderId="1" xfId="0" applyFill="1" applyBorder="1" applyAlignment="1" applyProtection="1">
      <alignment horizontal="center" vertical="center" wrapText="1"/>
      <protection locked="0"/>
    </xf>
    <xf numFmtId="0" fontId="0" fillId="0" borderId="1" xfId="0" applyBorder="1" applyAlignment="1">
      <alignment vertical="top" wrapText="1"/>
    </xf>
    <xf numFmtId="0" fontId="20" fillId="0" borderId="1" xfId="0" applyFont="1" applyBorder="1" applyAlignment="1">
      <alignment vertical="top" wrapText="1"/>
    </xf>
    <xf numFmtId="0" fontId="1" fillId="0" borderId="0" xfId="0" applyFont="1" applyAlignment="1" applyProtection="1">
      <alignment vertical="center"/>
      <protection hidden="1"/>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8" fillId="0" borderId="0" xfId="0" applyFont="1" applyAlignment="1" applyProtection="1">
      <alignment horizontal="justify" vertical="center" wrapText="1"/>
      <protection hidden="1"/>
    </xf>
    <xf numFmtId="0" fontId="8" fillId="0" borderId="0" xfId="0" applyFont="1" applyAlignment="1" applyProtection="1">
      <alignment vertical="center" wrapText="1"/>
      <protection hidden="1"/>
    </xf>
    <xf numFmtId="0" fontId="13" fillId="0" borderId="0" xfId="0" applyFont="1" applyAlignment="1" applyProtection="1">
      <alignment vertical="center" wrapText="1"/>
      <protection hidden="1"/>
    </xf>
    <xf numFmtId="0" fontId="6" fillId="2" borderId="0" xfId="0" applyFont="1" applyFill="1" applyAlignment="1" applyProtection="1">
      <alignment vertical="center"/>
      <protection hidden="1"/>
    </xf>
    <xf numFmtId="0" fontId="10" fillId="0" borderId="0" xfId="0" applyFont="1" applyAlignment="1" applyProtection="1">
      <alignment vertical="center"/>
      <protection hidden="1"/>
    </xf>
    <xf numFmtId="0" fontId="0" fillId="0" borderId="0" xfId="0"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19" fillId="2" borderId="0" xfId="0" applyFont="1" applyFill="1" applyAlignment="1" applyProtection="1">
      <alignment horizontal="left" vertical="center" wrapText="1" shrinkToFit="1"/>
      <protection hidden="1"/>
    </xf>
    <xf numFmtId="0" fontId="6" fillId="0" borderId="0" xfId="0" applyFont="1" applyAlignment="1" applyProtection="1">
      <alignment vertical="center"/>
      <protection hidden="1"/>
    </xf>
    <xf numFmtId="0" fontId="4" fillId="2" borderId="0" xfId="0" applyFont="1" applyFill="1" applyAlignment="1" applyProtection="1">
      <alignment horizontal="left" vertical="center" wrapText="1" shrinkToFit="1"/>
      <protection hidden="1"/>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10" fontId="0" fillId="0" borderId="0" xfId="0" applyNumberFormat="1" applyAlignment="1" applyProtection="1">
      <alignment horizontal="center" vertical="center"/>
      <protection hidden="1"/>
    </xf>
    <xf numFmtId="4" fontId="0" fillId="0" borderId="0" xfId="0" applyNumberFormat="1" applyAlignment="1" applyProtection="1">
      <alignment horizontal="right" vertical="center"/>
      <protection hidden="1"/>
    </xf>
    <xf numFmtId="0" fontId="6" fillId="0" borderId="0" xfId="0" applyFont="1" applyAlignment="1" applyProtection="1">
      <alignment horizontal="left" vertical="center" wrapText="1"/>
      <protection hidden="1"/>
    </xf>
    <xf numFmtId="0" fontId="3" fillId="0" borderId="0" xfId="0" applyFont="1" applyAlignment="1" applyProtection="1">
      <alignment vertical="center"/>
      <protection hidden="1"/>
    </xf>
    <xf numFmtId="0" fontId="15" fillId="0" borderId="0" xfId="0" applyFont="1" applyAlignment="1" applyProtection="1">
      <alignment vertical="center"/>
      <protection hidden="1"/>
    </xf>
    <xf numFmtId="0" fontId="6" fillId="0" borderId="0" xfId="0" applyFont="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16" xfId="0" applyFont="1" applyFill="1" applyBorder="1" applyAlignment="1" applyProtection="1">
      <alignment horizontal="center" vertical="center" wrapText="1"/>
      <protection hidden="1"/>
    </xf>
    <xf numFmtId="10" fontId="1" fillId="3" borderId="16" xfId="0" applyNumberFormat="1" applyFont="1" applyFill="1" applyBorder="1" applyAlignment="1" applyProtection="1">
      <alignment horizontal="center" vertical="center" wrapText="1"/>
      <protection hidden="1"/>
    </xf>
    <xf numFmtId="4" fontId="1" fillId="3" borderId="16" xfId="0" applyNumberFormat="1" applyFont="1" applyFill="1" applyBorder="1" applyAlignment="1" applyProtection="1">
      <alignment horizontal="center" vertical="center" wrapText="1"/>
      <protection hidden="1"/>
    </xf>
    <xf numFmtId="4" fontId="1" fillId="3" borderId="17" xfId="0" applyNumberFormat="1"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 fillId="8" borderId="25" xfId="0" applyFont="1" applyFill="1" applyBorder="1" applyAlignment="1" applyProtection="1">
      <alignment horizontal="center" vertical="center" wrapText="1"/>
      <protection hidden="1"/>
    </xf>
    <xf numFmtId="0" fontId="1" fillId="8" borderId="15" xfId="0" applyFont="1" applyFill="1" applyBorder="1" applyAlignment="1" applyProtection="1">
      <alignment vertical="center" wrapText="1"/>
      <protection hidden="1"/>
    </xf>
    <xf numFmtId="10" fontId="1" fillId="8" borderId="16" xfId="0" applyNumberFormat="1" applyFont="1" applyFill="1" applyBorder="1" applyAlignment="1" applyProtection="1">
      <alignment horizontal="center" vertical="center"/>
      <protection hidden="1"/>
    </xf>
    <xf numFmtId="0" fontId="1" fillId="8" borderId="1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right" vertical="center"/>
      <protection hidden="1"/>
    </xf>
    <xf numFmtId="3" fontId="1" fillId="8" borderId="16" xfId="0" applyNumberFormat="1" applyFont="1" applyFill="1" applyBorder="1" applyAlignment="1" applyProtection="1">
      <alignment horizontal="center" vertical="center"/>
      <protection hidden="1"/>
    </xf>
    <xf numFmtId="4" fontId="1" fillId="8" borderId="16" xfId="0" applyNumberFormat="1" applyFont="1" applyFill="1" applyBorder="1" applyAlignment="1" applyProtection="1">
      <alignment horizontal="right" vertical="center"/>
      <protection hidden="1"/>
    </xf>
    <xf numFmtId="3" fontId="1" fillId="11" borderId="16" xfId="0" applyNumberFormat="1" applyFont="1" applyFill="1" applyBorder="1" applyAlignment="1" applyProtection="1">
      <alignment horizontal="right" vertical="center"/>
      <protection hidden="1"/>
    </xf>
    <xf numFmtId="4" fontId="1" fillId="11" borderId="16" xfId="0" applyNumberFormat="1" applyFont="1" applyFill="1" applyBorder="1" applyAlignment="1" applyProtection="1">
      <alignment horizontal="right" vertical="center"/>
      <protection hidden="1"/>
    </xf>
    <xf numFmtId="4" fontId="1" fillId="11" borderId="17" xfId="0" applyNumberFormat="1" applyFont="1" applyFill="1" applyBorder="1" applyAlignment="1" applyProtection="1">
      <alignment horizontal="right" vertical="center"/>
      <protection hidden="1"/>
    </xf>
    <xf numFmtId="0" fontId="0" fillId="8" borderId="26" xfId="0" applyFill="1" applyBorder="1" applyAlignment="1" applyProtection="1">
      <alignment horizontal="center" vertical="center" wrapText="1"/>
      <protection hidden="1"/>
    </xf>
    <xf numFmtId="10" fontId="0" fillId="8" borderId="28" xfId="0" applyNumberFormat="1" applyFill="1" applyBorder="1" applyAlignment="1" applyProtection="1">
      <alignment horizontal="center" vertical="center"/>
      <protection hidden="1"/>
    </xf>
    <xf numFmtId="3" fontId="0" fillId="8" borderId="28" xfId="0" applyNumberFormat="1" applyFill="1" applyBorder="1" applyAlignment="1" applyProtection="1">
      <alignment horizontal="right" vertical="center"/>
      <protection hidden="1"/>
    </xf>
    <xf numFmtId="4" fontId="0" fillId="8" borderId="28" xfId="0" quotePrefix="1" applyNumberFormat="1" applyFill="1" applyBorder="1" applyAlignment="1" applyProtection="1">
      <alignment horizontal="right" vertical="center"/>
      <protection hidden="1"/>
    </xf>
    <xf numFmtId="4" fontId="0" fillId="8" borderId="29" xfId="0" applyNumberFormat="1" applyFill="1" applyBorder="1" applyAlignment="1" applyProtection="1">
      <alignment horizontal="right" vertical="center"/>
      <protection hidden="1"/>
    </xf>
    <xf numFmtId="0" fontId="0" fillId="8" borderId="5" xfId="0" applyFill="1" applyBorder="1" applyAlignment="1" applyProtection="1">
      <alignment horizontal="center" vertical="center" wrapText="1"/>
      <protection hidden="1"/>
    </xf>
    <xf numFmtId="10" fontId="0" fillId="8" borderId="1" xfId="0" applyNumberFormat="1" applyFill="1" applyBorder="1" applyAlignment="1" applyProtection="1">
      <alignment horizontal="center" vertical="center"/>
      <protection hidden="1"/>
    </xf>
    <xf numFmtId="3" fontId="0" fillId="8" borderId="1" xfId="0" applyNumberFormat="1" applyFill="1" applyBorder="1" applyAlignment="1" applyProtection="1">
      <alignment horizontal="right" vertical="center"/>
      <protection hidden="1"/>
    </xf>
    <xf numFmtId="4" fontId="0" fillId="8" borderId="1" xfId="0" applyNumberFormat="1" applyFill="1" applyBorder="1" applyAlignment="1" applyProtection="1">
      <alignment horizontal="right" vertical="center"/>
      <protection hidden="1"/>
    </xf>
    <xf numFmtId="4" fontId="0" fillId="8" borderId="6" xfId="0" applyNumberFormat="1" applyFill="1" applyBorder="1" applyAlignment="1" applyProtection="1">
      <alignment horizontal="right" vertical="center"/>
      <protection hidden="1"/>
    </xf>
    <xf numFmtId="0" fontId="0" fillId="8" borderId="7" xfId="0" applyFill="1" applyBorder="1" applyAlignment="1" applyProtection="1">
      <alignment horizontal="center" vertical="center" wrapText="1"/>
      <protection hidden="1"/>
    </xf>
    <xf numFmtId="10" fontId="0" fillId="8" borderId="8" xfId="0" applyNumberFormat="1" applyFill="1" applyBorder="1" applyAlignment="1" applyProtection="1">
      <alignment horizontal="center" vertical="center"/>
      <protection hidden="1"/>
    </xf>
    <xf numFmtId="3" fontId="0" fillId="8" borderId="8" xfId="0" applyNumberFormat="1" applyFill="1" applyBorder="1" applyAlignment="1" applyProtection="1">
      <alignment horizontal="right" vertical="center"/>
      <protection hidden="1"/>
    </xf>
    <xf numFmtId="4" fontId="0" fillId="8" borderId="8" xfId="0" applyNumberFormat="1" applyFill="1" applyBorder="1" applyAlignment="1" applyProtection="1">
      <alignment horizontal="right" vertical="center"/>
      <protection hidden="1"/>
    </xf>
    <xf numFmtId="4" fontId="0" fillId="8" borderId="9" xfId="0" applyNumberFormat="1" applyFill="1" applyBorder="1" applyAlignment="1" applyProtection="1">
      <alignment horizontal="right" vertical="center"/>
      <protection hidden="1"/>
    </xf>
    <xf numFmtId="0" fontId="13" fillId="0" borderId="0" xfId="0" applyFont="1" applyAlignment="1">
      <alignment horizontal="left" vertical="top" wrapText="1"/>
    </xf>
    <xf numFmtId="0" fontId="1" fillId="6" borderId="35"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2" fillId="6" borderId="2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justify" vertical="center" wrapText="1"/>
    </xf>
    <xf numFmtId="0" fontId="0" fillId="0" borderId="1" xfId="0" applyBorder="1" applyAlignment="1">
      <alignment horizontal="justify" vertical="center" wrapText="1"/>
    </xf>
    <xf numFmtId="0" fontId="0" fillId="0" borderId="6" xfId="0" applyBorder="1" applyAlignment="1">
      <alignment horizontal="justify"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21" xfId="0" applyBorder="1" applyAlignment="1">
      <alignment horizontal="left"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0" fillId="0" borderId="0" xfId="0" applyFont="1" applyAlignment="1">
      <alignment horizontal="left" vertical="center"/>
    </xf>
    <xf numFmtId="0" fontId="1" fillId="6" borderId="2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9" fillId="0" borderId="0" xfId="0" applyFont="1" applyAlignment="1">
      <alignment horizontal="left" vertical="center"/>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9" borderId="10" xfId="0" applyFill="1" applyBorder="1" applyAlignment="1" applyProtection="1">
      <alignment horizontal="left" vertical="center" wrapText="1"/>
      <protection locked="0"/>
    </xf>
    <xf numFmtId="0" fontId="0" fillId="9" borderId="11"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0" fillId="4" borderId="23" xfId="0" applyFill="1" applyBorder="1" applyAlignment="1" applyProtection="1">
      <alignment horizontal="left" vertical="center" wrapText="1"/>
      <protection hidden="1"/>
    </xf>
    <xf numFmtId="0" fontId="0" fillId="4" borderId="11" xfId="0" applyFill="1" applyBorder="1" applyAlignment="1" applyProtection="1">
      <alignment horizontal="left" vertical="center" wrapText="1"/>
      <protection hidden="1"/>
    </xf>
    <xf numFmtId="0" fontId="0" fillId="4" borderId="12" xfId="0" applyFill="1" applyBorder="1" applyAlignment="1" applyProtection="1">
      <alignment horizontal="left" vertical="center" wrapText="1"/>
      <protection hidden="1"/>
    </xf>
    <xf numFmtId="0" fontId="16" fillId="12" borderId="31" xfId="0" applyFont="1" applyFill="1" applyBorder="1" applyAlignment="1" applyProtection="1">
      <alignment horizontal="center" vertical="center"/>
      <protection hidden="1"/>
    </xf>
    <xf numFmtId="0" fontId="16" fillId="12" borderId="14" xfId="0" applyFont="1" applyFill="1" applyBorder="1" applyAlignment="1" applyProtection="1">
      <alignment horizontal="center" vertical="center"/>
      <protection hidden="1"/>
    </xf>
    <xf numFmtId="0" fontId="16" fillId="12" borderId="30" xfId="0" applyFont="1" applyFill="1" applyBorder="1" applyAlignment="1" applyProtection="1">
      <alignment horizontal="center" vertical="center"/>
      <protection hidden="1"/>
    </xf>
    <xf numFmtId="0" fontId="10" fillId="3" borderId="13" xfId="0"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0" fontId="10" fillId="3" borderId="15" xfId="0" applyFont="1" applyFill="1" applyBorder="1" applyAlignment="1" applyProtection="1">
      <alignment horizontal="left" vertical="center"/>
      <protection hidden="1"/>
    </xf>
    <xf numFmtId="0" fontId="1" fillId="3" borderId="13" xfId="0" applyFont="1" applyFill="1" applyBorder="1" applyAlignment="1" applyProtection="1">
      <alignment horizontal="left" vertical="center"/>
      <protection hidden="1"/>
    </xf>
    <xf numFmtId="0" fontId="1" fillId="3" borderId="14" xfId="0" applyFont="1" applyFill="1" applyBorder="1" applyAlignment="1" applyProtection="1">
      <alignment horizontal="left" vertical="center"/>
      <protection hidden="1"/>
    </xf>
    <xf numFmtId="0" fontId="1" fillId="3" borderId="15" xfId="0" applyFont="1" applyFill="1" applyBorder="1" applyAlignment="1" applyProtection="1">
      <alignment horizontal="left" vertical="center"/>
      <protection hidden="1"/>
    </xf>
    <xf numFmtId="0" fontId="5" fillId="10" borderId="31" xfId="0" applyFont="1" applyFill="1" applyBorder="1" applyAlignment="1" applyProtection="1">
      <alignment horizontal="center" vertical="center"/>
      <protection hidden="1"/>
    </xf>
    <xf numFmtId="0" fontId="5" fillId="10" borderId="30" xfId="0" applyFont="1" applyFill="1" applyBorder="1" applyAlignment="1" applyProtection="1">
      <alignment horizontal="center" vertical="center"/>
      <protection hidden="1"/>
    </xf>
    <xf numFmtId="0" fontId="1" fillId="4" borderId="2" xfId="0" applyFont="1" applyFill="1" applyBorder="1" applyAlignment="1" applyProtection="1">
      <alignment horizontal="left" vertical="center"/>
      <protection hidden="1"/>
    </xf>
    <xf numFmtId="0" fontId="1" fillId="4" borderId="3" xfId="0" applyFont="1" applyFill="1" applyBorder="1" applyAlignment="1" applyProtection="1">
      <alignment horizontal="left" vertical="center"/>
      <protection hidden="1"/>
    </xf>
    <xf numFmtId="0" fontId="1" fillId="4" borderId="5" xfId="0" applyFont="1" applyFill="1" applyBorder="1" applyAlignment="1" applyProtection="1">
      <alignment horizontal="left" vertical="center" wrapText="1"/>
      <protection hidden="1"/>
    </xf>
    <xf numFmtId="0" fontId="1" fillId="4" borderId="1" xfId="0" applyFont="1" applyFill="1" applyBorder="1" applyAlignment="1" applyProtection="1">
      <alignment horizontal="left" vertical="center" wrapText="1"/>
      <protection hidden="1"/>
    </xf>
    <xf numFmtId="0" fontId="1" fillId="4" borderId="5" xfId="0" applyFont="1" applyFill="1" applyBorder="1" applyAlignment="1" applyProtection="1">
      <alignment horizontal="left" vertical="center"/>
      <protection hidden="1"/>
    </xf>
    <xf numFmtId="0" fontId="1" fillId="4" borderId="1" xfId="0" applyFont="1" applyFill="1" applyBorder="1" applyAlignment="1" applyProtection="1">
      <alignment horizontal="left" vertical="center"/>
      <protection hidden="1"/>
    </xf>
    <xf numFmtId="0" fontId="1" fillId="10" borderId="13" xfId="0" applyFont="1" applyFill="1" applyBorder="1" applyAlignment="1" applyProtection="1">
      <alignment horizontal="center" vertical="center"/>
      <protection hidden="1"/>
    </xf>
    <xf numFmtId="0" fontId="1" fillId="10" borderId="30" xfId="0" applyFont="1" applyFill="1" applyBorder="1" applyAlignment="1" applyProtection="1">
      <alignment horizontal="center" vertical="center"/>
      <protection hidden="1"/>
    </xf>
    <xf numFmtId="0" fontId="0" fillId="9" borderId="12" xfId="0"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hidden="1"/>
    </xf>
    <xf numFmtId="4" fontId="0" fillId="9" borderId="7" xfId="0" applyNumberFormat="1" applyFill="1" applyBorder="1" applyAlignment="1" applyProtection="1">
      <alignment horizontal="right" vertical="center" wrapText="1"/>
      <protection locked="0"/>
    </xf>
    <xf numFmtId="4" fontId="0" fillId="9" borderId="8" xfId="0" applyNumberFormat="1" applyFill="1" applyBorder="1" applyAlignment="1" applyProtection="1">
      <alignment horizontal="right" vertical="center" wrapText="1"/>
      <protection locked="0"/>
    </xf>
    <xf numFmtId="4" fontId="1" fillId="8" borderId="8" xfId="0" applyNumberFormat="1" applyFont="1" applyFill="1" applyBorder="1" applyAlignment="1" applyProtection="1">
      <alignment horizontal="right" vertical="center"/>
      <protection hidden="1"/>
    </xf>
    <xf numFmtId="4" fontId="1" fillId="8" borderId="9" xfId="0" applyNumberFormat="1" applyFont="1" applyFill="1" applyBorder="1" applyAlignment="1" applyProtection="1">
      <alignment horizontal="right" vertical="center"/>
      <protection hidden="1"/>
    </xf>
    <xf numFmtId="0" fontId="1" fillId="4" borderId="6"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6" borderId="4" xfId="0" applyFont="1" applyFill="1" applyBorder="1" applyAlignment="1" applyProtection="1">
      <alignment horizontal="center" vertical="center" wrapText="1"/>
      <protection hidden="1"/>
    </xf>
    <xf numFmtId="0" fontId="2" fillId="6" borderId="7"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wrapText="1"/>
      <protection hidden="1"/>
    </xf>
    <xf numFmtId="0" fontId="2" fillId="6" borderId="9" xfId="0" applyFont="1" applyFill="1" applyBorder="1" applyAlignment="1" applyProtection="1">
      <alignment horizontal="center" vertical="center" wrapText="1"/>
      <protection hidden="1"/>
    </xf>
    <xf numFmtId="0" fontId="15" fillId="3" borderId="25" xfId="0" applyFont="1" applyFill="1" applyBorder="1" applyAlignment="1" applyProtection="1">
      <alignment horizontal="center" vertical="center"/>
      <protection hidden="1"/>
    </xf>
    <xf numFmtId="0" fontId="15" fillId="3" borderId="16" xfId="0" applyFont="1" applyFill="1" applyBorder="1" applyAlignment="1" applyProtection="1">
      <alignment horizontal="center" vertical="center"/>
      <protection hidden="1"/>
    </xf>
    <xf numFmtId="0" fontId="15" fillId="3" borderId="17" xfId="0" applyFont="1" applyFill="1" applyBorder="1" applyAlignment="1" applyProtection="1">
      <alignment horizontal="center" vertical="center"/>
      <protection hidden="1"/>
    </xf>
    <xf numFmtId="0" fontId="23" fillId="0" borderId="0" xfId="0" applyFont="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8" fillId="0" borderId="0" xfId="0" applyFont="1" applyAlignment="1" applyProtection="1">
      <alignment horizontal="justify" vertical="top" wrapText="1"/>
      <protection hidden="1"/>
    </xf>
    <xf numFmtId="0" fontId="1" fillId="2" borderId="0" xfId="0" applyFont="1" applyFill="1" applyAlignment="1" applyProtection="1">
      <alignment horizontal="left" vertical="center"/>
      <protection hidden="1"/>
    </xf>
    <xf numFmtId="0" fontId="0" fillId="4" borderId="32" xfId="0" applyFill="1" applyBorder="1" applyAlignment="1" applyProtection="1">
      <alignment horizontal="left" vertical="center" wrapText="1"/>
      <protection hidden="1"/>
    </xf>
    <xf numFmtId="0" fontId="0" fillId="4" borderId="19" xfId="0" applyFill="1" applyBorder="1" applyAlignment="1" applyProtection="1">
      <alignment horizontal="left" vertical="center" wrapText="1"/>
      <protection hidden="1"/>
    </xf>
    <xf numFmtId="0" fontId="0" fillId="4" borderId="20" xfId="0" applyFill="1" applyBorder="1" applyAlignment="1" applyProtection="1">
      <alignment horizontal="left" vertical="center" wrapText="1"/>
      <protection hidden="1"/>
    </xf>
    <xf numFmtId="0" fontId="0" fillId="9" borderId="18" xfId="0" applyFill="1" applyBorder="1" applyAlignment="1" applyProtection="1">
      <alignment horizontal="left" vertical="center" wrapText="1"/>
      <protection locked="0"/>
    </xf>
    <xf numFmtId="0" fontId="0" fillId="9" borderId="19" xfId="0" applyFill="1" applyBorder="1" applyAlignment="1" applyProtection="1">
      <alignment horizontal="left" vertical="center" wrapText="1"/>
      <protection locked="0"/>
    </xf>
    <xf numFmtId="0" fontId="0" fillId="9" borderId="22" xfId="0" applyFill="1" applyBorder="1" applyAlignment="1" applyProtection="1">
      <alignment horizontal="left" vertical="center" wrapText="1"/>
      <protection locked="0"/>
    </xf>
    <xf numFmtId="0" fontId="0" fillId="0" borderId="0" xfId="0" applyAlignment="1" applyProtection="1">
      <alignment horizontal="left" vertical="center"/>
      <protection hidden="1"/>
    </xf>
    <xf numFmtId="0" fontId="0" fillId="0" borderId="0" xfId="0" applyAlignment="1" applyProtection="1">
      <alignment horizontal="left" vertical="center" wrapText="1" shrinkToFit="1"/>
      <protection hidden="1"/>
    </xf>
    <xf numFmtId="0" fontId="1" fillId="0" borderId="0" xfId="0" applyFont="1" applyAlignment="1" applyProtection="1">
      <alignment horizontal="center" vertical="center" wrapText="1" shrinkToFit="1"/>
      <protection hidden="1"/>
    </xf>
    <xf numFmtId="0" fontId="0" fillId="9" borderId="1" xfId="0" applyFill="1" applyBorder="1" applyAlignment="1" applyProtection="1">
      <alignment horizontal="center" vertical="center" wrapText="1"/>
      <protection locked="0"/>
    </xf>
    <xf numFmtId="0" fontId="7" fillId="6" borderId="25" xfId="0" applyFont="1" applyFill="1" applyBorder="1" applyAlignment="1" applyProtection="1">
      <alignment horizontal="center" vertical="center"/>
      <protection hidden="1"/>
    </xf>
    <xf numFmtId="0" fontId="7" fillId="6" borderId="16" xfId="0" applyFont="1" applyFill="1" applyBorder="1" applyAlignment="1" applyProtection="1">
      <alignment horizontal="center" vertical="center"/>
      <protection hidden="1"/>
    </xf>
    <xf numFmtId="0" fontId="7" fillId="6" borderId="17" xfId="0" applyFont="1" applyFill="1" applyBorder="1" applyAlignment="1" applyProtection="1">
      <alignment horizontal="center" vertical="center"/>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left" vertical="center" wrapText="1"/>
      <protection hidden="1"/>
    </xf>
    <xf numFmtId="0" fontId="5" fillId="3" borderId="8" xfId="0" applyFont="1" applyFill="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1" xfId="0" applyFont="1" applyBorder="1" applyAlignment="1">
      <alignment horizontal="left" vertical="top" wrapText="1"/>
    </xf>
    <xf numFmtId="0" fontId="16"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9" fontId="6" fillId="0" borderId="1" xfId="0" applyNumberFormat="1" applyFont="1" applyBorder="1" applyAlignment="1">
      <alignment horizontal="center" vertical="top" wrapText="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showGridLines="0" zoomScaleNormal="100" workbookViewId="0">
      <selection sqref="A1:E1"/>
    </sheetView>
  </sheetViews>
  <sheetFormatPr defaultColWidth="9.109375" defaultRowHeight="13.2" x14ac:dyDescent="0.25"/>
  <cols>
    <col min="1" max="1" width="13.6640625" style="2" customWidth="1"/>
    <col min="2" max="5" width="20.6640625" style="2" customWidth="1"/>
    <col min="6" max="16384" width="9.109375" style="2"/>
  </cols>
  <sheetData>
    <row r="1" spans="1:5" ht="24.9" customHeight="1" thickBot="1" x14ac:dyDescent="0.3">
      <c r="A1" s="126" t="s">
        <v>131</v>
      </c>
      <c r="B1" s="127"/>
      <c r="C1" s="127"/>
      <c r="D1" s="127"/>
      <c r="E1" s="128"/>
    </row>
    <row r="2" spans="1:5" ht="6.9" customHeight="1" thickBot="1" x14ac:dyDescent="0.3"/>
    <row r="3" spans="1:5" ht="20.100000000000001" customHeight="1" x14ac:dyDescent="0.25">
      <c r="A3" s="144" t="s">
        <v>82</v>
      </c>
      <c r="B3" s="145"/>
      <c r="C3" s="145"/>
      <c r="D3" s="145"/>
      <c r="E3" s="146"/>
    </row>
    <row r="4" spans="1:5" ht="18" customHeight="1" thickBot="1" x14ac:dyDescent="0.3">
      <c r="A4" s="135" t="s">
        <v>128</v>
      </c>
      <c r="B4" s="136"/>
      <c r="C4" s="136"/>
      <c r="D4" s="136"/>
      <c r="E4" s="137"/>
    </row>
    <row r="5" spans="1:5" ht="6.9" customHeight="1" thickBot="1" x14ac:dyDescent="0.3"/>
    <row r="6" spans="1:5" ht="20.100000000000001" customHeight="1" x14ac:dyDescent="0.25">
      <c r="A6" s="144" t="s">
        <v>83</v>
      </c>
      <c r="B6" s="145"/>
      <c r="C6" s="145"/>
      <c r="D6" s="145"/>
      <c r="E6" s="146"/>
    </row>
    <row r="7" spans="1:5" ht="18" customHeight="1" x14ac:dyDescent="0.25">
      <c r="A7" s="138" t="s">
        <v>129</v>
      </c>
      <c r="B7" s="139"/>
      <c r="C7" s="139"/>
      <c r="D7" s="139"/>
      <c r="E7" s="140"/>
    </row>
    <row r="8" spans="1:5" ht="41.1" customHeight="1" x14ac:dyDescent="0.25">
      <c r="A8" s="141" t="s">
        <v>175</v>
      </c>
      <c r="B8" s="142"/>
      <c r="C8" s="142"/>
      <c r="D8" s="142"/>
      <c r="E8" s="143"/>
    </row>
    <row r="9" spans="1:5" ht="57.6" customHeight="1" thickBot="1" x14ac:dyDescent="0.3">
      <c r="A9" s="135" t="s">
        <v>183</v>
      </c>
      <c r="B9" s="136"/>
      <c r="C9" s="136"/>
      <c r="D9" s="136"/>
      <c r="E9" s="137"/>
    </row>
    <row r="10" spans="1:5" ht="6.9" customHeight="1" thickBot="1" x14ac:dyDescent="0.3"/>
    <row r="11" spans="1:5" ht="20.100000000000001" customHeight="1" x14ac:dyDescent="0.25">
      <c r="A11" s="144" t="s">
        <v>84</v>
      </c>
      <c r="B11" s="145"/>
      <c r="C11" s="145"/>
      <c r="D11" s="145"/>
      <c r="E11" s="146"/>
    </row>
    <row r="12" spans="1:5" ht="30" customHeight="1" x14ac:dyDescent="0.25">
      <c r="A12" s="129" t="s">
        <v>179</v>
      </c>
      <c r="B12" s="130"/>
      <c r="C12" s="130"/>
      <c r="D12" s="130"/>
      <c r="E12" s="131"/>
    </row>
    <row r="13" spans="1:5" ht="66" customHeight="1" x14ac:dyDescent="0.25">
      <c r="A13" s="129" t="s">
        <v>134</v>
      </c>
      <c r="B13" s="130"/>
      <c r="C13" s="130"/>
      <c r="D13" s="130"/>
      <c r="E13" s="131"/>
    </row>
    <row r="14" spans="1:5" ht="117.9" customHeight="1" x14ac:dyDescent="0.25">
      <c r="A14" s="129" t="s">
        <v>180</v>
      </c>
      <c r="B14" s="130"/>
      <c r="C14" s="130"/>
      <c r="D14" s="130"/>
      <c r="E14" s="131"/>
    </row>
    <row r="15" spans="1:5" ht="97.2" customHeight="1" x14ac:dyDescent="0.25">
      <c r="A15" s="129" t="s">
        <v>184</v>
      </c>
      <c r="B15" s="130"/>
      <c r="C15" s="130"/>
      <c r="D15" s="130"/>
      <c r="E15" s="131"/>
    </row>
    <row r="16" spans="1:5" ht="78" customHeight="1" x14ac:dyDescent="0.25">
      <c r="A16" s="132" t="s">
        <v>185</v>
      </c>
      <c r="B16" s="133"/>
      <c r="C16" s="133"/>
      <c r="D16" s="133"/>
      <c r="E16" s="134"/>
    </row>
    <row r="17" spans="1:5" ht="42" customHeight="1" x14ac:dyDescent="0.25">
      <c r="A17" s="132" t="s">
        <v>186</v>
      </c>
      <c r="B17" s="133"/>
      <c r="C17" s="133"/>
      <c r="D17" s="133"/>
      <c r="E17" s="134"/>
    </row>
    <row r="18" spans="1:5" ht="30" customHeight="1" x14ac:dyDescent="0.25">
      <c r="A18" s="132" t="s">
        <v>187</v>
      </c>
      <c r="B18" s="133"/>
      <c r="C18" s="133"/>
      <c r="D18" s="133"/>
      <c r="E18" s="134"/>
    </row>
    <row r="19" spans="1:5" ht="53.1" customHeight="1" x14ac:dyDescent="0.25">
      <c r="A19" s="132" t="s">
        <v>188</v>
      </c>
      <c r="B19" s="133"/>
      <c r="C19" s="133"/>
      <c r="D19" s="133"/>
      <c r="E19" s="134"/>
    </row>
    <row r="20" spans="1:5" ht="97.2" customHeight="1" thickBot="1" x14ac:dyDescent="0.3">
      <c r="A20" s="147" t="s">
        <v>189</v>
      </c>
      <c r="B20" s="148"/>
      <c r="C20" s="148"/>
      <c r="D20" s="148"/>
      <c r="E20" s="149"/>
    </row>
    <row r="21" spans="1:5" ht="9.9" customHeight="1" x14ac:dyDescent="0.25"/>
    <row r="22" spans="1:5" ht="20.100000000000001" customHeight="1" thickBot="1" x14ac:dyDescent="0.3">
      <c r="A22" s="150" t="s">
        <v>18</v>
      </c>
      <c r="B22" s="150"/>
      <c r="C22" s="150"/>
      <c r="D22" s="150"/>
      <c r="E22" s="150"/>
    </row>
    <row r="23" spans="1:5" s="1" customFormat="1" ht="39.75" customHeight="1" thickBot="1" x14ac:dyDescent="0.3">
      <c r="A23" s="151" t="s">
        <v>4</v>
      </c>
      <c r="B23" s="152"/>
      <c r="C23" s="62" t="s">
        <v>166</v>
      </c>
      <c r="D23" s="62" t="s">
        <v>70</v>
      </c>
      <c r="E23" s="63" t="s">
        <v>71</v>
      </c>
    </row>
    <row r="24" spans="1:5" ht="17.100000000000001" customHeight="1" x14ac:dyDescent="0.25">
      <c r="A24" s="154" t="s">
        <v>81</v>
      </c>
      <c r="B24" s="155"/>
      <c r="C24" s="59" t="s">
        <v>80</v>
      </c>
      <c r="D24" s="59" t="s">
        <v>181</v>
      </c>
      <c r="E24" s="61" t="s">
        <v>72</v>
      </c>
    </row>
    <row r="25" spans="1:5" ht="17.100000000000001" customHeight="1" x14ac:dyDescent="0.25">
      <c r="A25" s="132" t="s">
        <v>5</v>
      </c>
      <c r="B25" s="133"/>
      <c r="C25" s="4" t="s">
        <v>73</v>
      </c>
      <c r="D25" s="4" t="s">
        <v>77</v>
      </c>
      <c r="E25" s="26" t="s">
        <v>78</v>
      </c>
    </row>
    <row r="26" spans="1:5" ht="17.100000000000001" customHeight="1" x14ac:dyDescent="0.25">
      <c r="A26" s="132" t="s">
        <v>6</v>
      </c>
      <c r="B26" s="133"/>
      <c r="C26" s="4" t="s">
        <v>74</v>
      </c>
      <c r="D26" s="4" t="s">
        <v>79</v>
      </c>
      <c r="E26" s="26" t="s">
        <v>79</v>
      </c>
    </row>
    <row r="27" spans="1:5" ht="17.100000000000001" customHeight="1" thickBot="1" x14ac:dyDescent="0.3">
      <c r="A27" s="135" t="s">
        <v>75</v>
      </c>
      <c r="B27" s="136"/>
      <c r="C27" s="27" t="s">
        <v>76</v>
      </c>
      <c r="D27" s="27" t="s">
        <v>182</v>
      </c>
      <c r="E27" s="28" t="s">
        <v>182</v>
      </c>
    </row>
    <row r="29" spans="1:5" ht="20.100000000000001" customHeight="1" thickBot="1" x14ac:dyDescent="0.3">
      <c r="A29" s="150" t="s">
        <v>130</v>
      </c>
      <c r="B29" s="150"/>
      <c r="C29" s="150"/>
      <c r="D29" s="150"/>
      <c r="E29" s="150"/>
    </row>
    <row r="30" spans="1:5" ht="17.25" customHeight="1" x14ac:dyDescent="0.25">
      <c r="A30" s="124" t="s">
        <v>63</v>
      </c>
      <c r="B30" s="56" t="s">
        <v>162</v>
      </c>
      <c r="C30" s="56" t="s">
        <v>64</v>
      </c>
      <c r="D30" s="56" t="s">
        <v>65</v>
      </c>
      <c r="E30" s="122" t="s">
        <v>66</v>
      </c>
    </row>
    <row r="31" spans="1:5" ht="27" customHeight="1" thickBot="1" x14ac:dyDescent="0.3">
      <c r="A31" s="125"/>
      <c r="B31" s="57" t="s">
        <v>163</v>
      </c>
      <c r="C31" s="57" t="s">
        <v>164</v>
      </c>
      <c r="D31" s="57" t="s">
        <v>165</v>
      </c>
      <c r="E31" s="123"/>
    </row>
    <row r="32" spans="1:5" ht="17.100000000000001" customHeight="1" x14ac:dyDescent="0.25">
      <c r="A32" s="58">
        <v>1</v>
      </c>
      <c r="B32" s="59" t="s">
        <v>67</v>
      </c>
      <c r="C32" s="59" t="s">
        <v>68</v>
      </c>
      <c r="D32" s="59" t="s">
        <v>68</v>
      </c>
      <c r="E32" s="60" t="s">
        <v>68</v>
      </c>
    </row>
    <row r="33" spans="1:5" ht="17.100000000000001" customHeight="1" x14ac:dyDescent="0.25">
      <c r="A33" s="29">
        <v>2</v>
      </c>
      <c r="B33" s="4" t="s">
        <v>67</v>
      </c>
      <c r="C33" s="4" t="s">
        <v>67</v>
      </c>
      <c r="D33" s="4" t="s">
        <v>68</v>
      </c>
      <c r="E33" s="30" t="s">
        <v>67</v>
      </c>
    </row>
    <row r="34" spans="1:5" ht="17.100000000000001" customHeight="1" x14ac:dyDescent="0.25">
      <c r="A34" s="29">
        <v>3</v>
      </c>
      <c r="B34" s="4" t="s">
        <v>67</v>
      </c>
      <c r="C34" s="4" t="s">
        <v>67</v>
      </c>
      <c r="D34" s="4" t="s">
        <v>67</v>
      </c>
      <c r="E34" s="30" t="s">
        <v>67</v>
      </c>
    </row>
    <row r="35" spans="1:5" ht="17.100000000000001" customHeight="1" x14ac:dyDescent="0.25">
      <c r="A35" s="29">
        <v>4</v>
      </c>
      <c r="B35" s="4" t="s">
        <v>67</v>
      </c>
      <c r="C35" s="4" t="s">
        <v>68</v>
      </c>
      <c r="D35" s="4" t="s">
        <v>67</v>
      </c>
      <c r="E35" s="30" t="s">
        <v>190</v>
      </c>
    </row>
    <row r="36" spans="1:5" ht="17.100000000000001" customHeight="1" x14ac:dyDescent="0.25">
      <c r="A36" s="29">
        <v>5</v>
      </c>
      <c r="B36" s="4" t="s">
        <v>68</v>
      </c>
      <c r="C36" s="4" t="s">
        <v>67</v>
      </c>
      <c r="D36" s="4" t="s">
        <v>67</v>
      </c>
      <c r="E36" s="30" t="s">
        <v>67</v>
      </c>
    </row>
    <row r="37" spans="1:5" ht="17.100000000000001" customHeight="1" x14ac:dyDescent="0.25">
      <c r="A37" s="29">
        <v>6</v>
      </c>
      <c r="B37" s="4" t="s">
        <v>68</v>
      </c>
      <c r="C37" s="4" t="s">
        <v>68</v>
      </c>
      <c r="D37" s="4" t="s">
        <v>67</v>
      </c>
      <c r="E37" s="30" t="s">
        <v>68</v>
      </c>
    </row>
    <row r="38" spans="1:5" ht="17.100000000000001" customHeight="1" x14ac:dyDescent="0.25">
      <c r="A38" s="29">
        <v>7</v>
      </c>
      <c r="B38" s="4" t="s">
        <v>68</v>
      </c>
      <c r="C38" s="4" t="s">
        <v>67</v>
      </c>
      <c r="D38" s="4" t="s">
        <v>68</v>
      </c>
      <c r="E38" s="30" t="s">
        <v>190</v>
      </c>
    </row>
    <row r="39" spans="1:5" ht="17.100000000000001" customHeight="1" thickBot="1" x14ac:dyDescent="0.3">
      <c r="A39" s="31">
        <v>8</v>
      </c>
      <c r="B39" s="27" t="s">
        <v>68</v>
      </c>
      <c r="C39" s="27" t="s">
        <v>68</v>
      </c>
      <c r="D39" s="27" t="s">
        <v>68</v>
      </c>
      <c r="E39" s="32" t="s">
        <v>68</v>
      </c>
    </row>
    <row r="40" spans="1:5" ht="15" customHeight="1" x14ac:dyDescent="0.25">
      <c r="A40" s="153" t="s">
        <v>69</v>
      </c>
      <c r="B40" s="153"/>
      <c r="C40" s="153"/>
      <c r="D40" s="153"/>
      <c r="E40" s="153"/>
    </row>
    <row r="42" spans="1:5" ht="51" customHeight="1" x14ac:dyDescent="0.25">
      <c r="A42" s="121" t="s">
        <v>161</v>
      </c>
      <c r="B42" s="121"/>
      <c r="C42" s="121"/>
      <c r="D42" s="121"/>
      <c r="E42" s="121"/>
    </row>
  </sheetData>
  <sheetProtection algorithmName="SHA-512" hashValue="xhHjzHrKn52IrCCIKxP2Fkospv6UNBj5NPa79eJLjmVv/T62QfcAHbSIeoqxu62M0Ey4iDKdBcpNePdlWahiEw==" saltValue="q1zNrlI+8jFGANLngJBUtQ==" spinCount="100000" sheet="1" objects="1" scenarios="1"/>
  <mergeCells count="28">
    <mergeCell ref="A23:B23"/>
    <mergeCell ref="A29:E29"/>
    <mergeCell ref="A40:E40"/>
    <mergeCell ref="A24:B24"/>
    <mergeCell ref="A25:B25"/>
    <mergeCell ref="A26:B26"/>
    <mergeCell ref="A27:B27"/>
    <mergeCell ref="A3:E3"/>
    <mergeCell ref="A6:E6"/>
    <mergeCell ref="A11:E11"/>
    <mergeCell ref="A20:E20"/>
    <mergeCell ref="A22:E22"/>
    <mergeCell ref="A42:E42"/>
    <mergeCell ref="E30:E31"/>
    <mergeCell ref="A30:A31"/>
    <mergeCell ref="A1:E1"/>
    <mergeCell ref="A14:E14"/>
    <mergeCell ref="A19:E19"/>
    <mergeCell ref="A15:E15"/>
    <mergeCell ref="A17:E17"/>
    <mergeCell ref="A13:E13"/>
    <mergeCell ref="A16:E16"/>
    <mergeCell ref="A18:E18"/>
    <mergeCell ref="A9:E9"/>
    <mergeCell ref="A12:E12"/>
    <mergeCell ref="A4:E4"/>
    <mergeCell ref="A7:E7"/>
    <mergeCell ref="A8:E8"/>
  </mergeCells>
  <pageMargins left="0.39370078740157483" right="0.39370078740157483" top="0.39370078740157483" bottom="0.39370078740157483" header="0.31496062992125984" footer="0.31496062992125984"/>
  <pageSetup paperSize="8" scale="95"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4"/>
  <sheetViews>
    <sheetView showGridLines="0" tabSelected="1" zoomScaleNormal="100" workbookViewId="0">
      <selection sqref="A1:P2"/>
    </sheetView>
  </sheetViews>
  <sheetFormatPr defaultColWidth="9.109375" defaultRowHeight="13.2" x14ac:dyDescent="0.25"/>
  <cols>
    <col min="1" max="1" width="3.6640625" style="69" customWidth="1"/>
    <col min="2" max="2" width="5.6640625" style="69" customWidth="1"/>
    <col min="3" max="3" width="2.6640625" style="69" customWidth="1"/>
    <col min="4" max="4" width="4.6640625" style="69" customWidth="1"/>
    <col min="5" max="5" width="12.6640625" style="69" customWidth="1"/>
    <col min="6" max="6" width="6.6640625" style="69" customWidth="1"/>
    <col min="7" max="7" width="9.109375" style="69"/>
    <col min="8" max="8" width="4.6640625" style="69" customWidth="1"/>
    <col min="9" max="9" width="3.6640625" style="69" customWidth="1"/>
    <col min="10" max="10" width="6.6640625" style="69" customWidth="1"/>
    <col min="11" max="11" width="2.88671875" style="69" customWidth="1"/>
    <col min="12" max="12" width="0.6640625" style="69" customWidth="1"/>
    <col min="13" max="14" width="4.6640625" style="69" customWidth="1"/>
    <col min="15" max="15" width="3.6640625" style="69" customWidth="1"/>
    <col min="16" max="16" width="15.6640625" style="69" customWidth="1"/>
    <col min="17" max="16384" width="9.109375" style="69"/>
  </cols>
  <sheetData>
    <row r="1" spans="1:16" s="67" customFormat="1" x14ac:dyDescent="0.25">
      <c r="A1" s="188" t="s">
        <v>176</v>
      </c>
      <c r="B1" s="189"/>
      <c r="C1" s="189"/>
      <c r="D1" s="189"/>
      <c r="E1" s="189"/>
      <c r="F1" s="189"/>
      <c r="G1" s="189"/>
      <c r="H1" s="189"/>
      <c r="I1" s="189"/>
      <c r="J1" s="189"/>
      <c r="K1" s="189"/>
      <c r="L1" s="189"/>
      <c r="M1" s="189"/>
      <c r="N1" s="189"/>
      <c r="O1" s="189"/>
      <c r="P1" s="190"/>
    </row>
    <row r="2" spans="1:16" s="67" customFormat="1" ht="31.5" customHeight="1" thickBot="1" x14ac:dyDescent="0.3">
      <c r="A2" s="191"/>
      <c r="B2" s="192"/>
      <c r="C2" s="192"/>
      <c r="D2" s="192"/>
      <c r="E2" s="192"/>
      <c r="F2" s="192"/>
      <c r="G2" s="192"/>
      <c r="H2" s="192"/>
      <c r="I2" s="192"/>
      <c r="J2" s="192"/>
      <c r="K2" s="192"/>
      <c r="L2" s="192"/>
      <c r="M2" s="192"/>
      <c r="N2" s="192"/>
      <c r="O2" s="192"/>
      <c r="P2" s="193"/>
    </row>
    <row r="3" spans="1:16" ht="12" customHeight="1" thickBot="1" x14ac:dyDescent="0.3">
      <c r="A3" s="68"/>
      <c r="B3" s="68"/>
      <c r="C3" s="68"/>
      <c r="D3" s="68"/>
      <c r="E3" s="68"/>
      <c r="F3" s="68"/>
      <c r="G3" s="68"/>
      <c r="H3" s="68"/>
      <c r="I3" s="68"/>
      <c r="J3" s="68"/>
      <c r="K3" s="68"/>
      <c r="L3" s="68"/>
      <c r="M3" s="68"/>
      <c r="N3" s="68"/>
      <c r="O3" s="68"/>
      <c r="P3" s="68"/>
    </row>
    <row r="4" spans="1:16" ht="20.100000000000001" customHeight="1" thickBot="1" x14ac:dyDescent="0.3">
      <c r="A4" s="194" t="s">
        <v>177</v>
      </c>
      <c r="B4" s="195"/>
      <c r="C4" s="195"/>
      <c r="D4" s="195"/>
      <c r="E4" s="195"/>
      <c r="F4" s="195"/>
      <c r="G4" s="195"/>
      <c r="H4" s="195"/>
      <c r="I4" s="195"/>
      <c r="J4" s="195"/>
      <c r="K4" s="195"/>
      <c r="L4" s="195"/>
      <c r="M4" s="195"/>
      <c r="N4" s="195"/>
      <c r="O4" s="195"/>
      <c r="P4" s="196"/>
    </row>
    <row r="5" spans="1:16" ht="6.9" customHeight="1" x14ac:dyDescent="0.25">
      <c r="A5" s="68"/>
      <c r="B5" s="68"/>
      <c r="C5" s="68"/>
      <c r="D5" s="68"/>
      <c r="E5" s="68"/>
      <c r="F5" s="68"/>
      <c r="G5" s="68"/>
      <c r="H5" s="68"/>
      <c r="I5" s="68"/>
      <c r="J5" s="68"/>
      <c r="K5" s="68"/>
      <c r="L5" s="68"/>
      <c r="M5" s="68"/>
      <c r="N5" s="68"/>
      <c r="O5" s="68"/>
      <c r="P5" s="68"/>
    </row>
    <row r="6" spans="1:16" ht="27.9" customHeight="1" x14ac:dyDescent="0.25">
      <c r="A6" s="159" t="s">
        <v>178</v>
      </c>
      <c r="B6" s="160"/>
      <c r="C6" s="160"/>
      <c r="D6" s="160"/>
      <c r="E6" s="160"/>
      <c r="F6" s="161"/>
      <c r="G6" s="156"/>
      <c r="H6" s="157"/>
      <c r="I6" s="157"/>
      <c r="J6" s="157"/>
      <c r="K6" s="157"/>
      <c r="L6" s="157"/>
      <c r="M6" s="157"/>
      <c r="N6" s="157"/>
      <c r="O6" s="157"/>
      <c r="P6" s="158"/>
    </row>
    <row r="7" spans="1:16" ht="17.100000000000001" customHeight="1" x14ac:dyDescent="0.25">
      <c r="A7" s="159" t="s">
        <v>0</v>
      </c>
      <c r="B7" s="160"/>
      <c r="C7" s="160"/>
      <c r="D7" s="160"/>
      <c r="E7" s="160"/>
      <c r="F7" s="161"/>
      <c r="G7" s="156"/>
      <c r="H7" s="157"/>
      <c r="I7" s="157"/>
      <c r="J7" s="157"/>
      <c r="K7" s="157"/>
      <c r="L7" s="157"/>
      <c r="M7" s="157"/>
      <c r="N7" s="157"/>
      <c r="O7" s="157"/>
      <c r="P7" s="158"/>
    </row>
    <row r="8" spans="1:16" ht="17.100000000000001" customHeight="1" thickBot="1" x14ac:dyDescent="0.3">
      <c r="A8" s="201" t="s">
        <v>191</v>
      </c>
      <c r="B8" s="202"/>
      <c r="C8" s="202"/>
      <c r="D8" s="202"/>
      <c r="E8" s="202"/>
      <c r="F8" s="203"/>
      <c r="G8" s="204"/>
      <c r="H8" s="205"/>
      <c r="I8" s="205"/>
      <c r="J8" s="205"/>
      <c r="K8" s="205"/>
      <c r="L8" s="205"/>
      <c r="M8" s="205"/>
      <c r="N8" s="205"/>
      <c r="O8" s="205"/>
      <c r="P8" s="206"/>
    </row>
    <row r="9" spans="1:16" ht="13.2" customHeight="1" thickBot="1" x14ac:dyDescent="0.3">
      <c r="A9" s="68"/>
      <c r="B9" s="68"/>
      <c r="C9" s="68"/>
      <c r="D9" s="68"/>
      <c r="E9" s="68"/>
      <c r="F9" s="68"/>
      <c r="G9" s="68"/>
      <c r="H9" s="68"/>
      <c r="I9" s="68"/>
      <c r="J9" s="68"/>
      <c r="K9" s="68"/>
      <c r="L9" s="68"/>
      <c r="M9" s="68"/>
      <c r="N9" s="68"/>
      <c r="O9" s="68"/>
      <c r="P9" s="68"/>
    </row>
    <row r="10" spans="1:16" ht="20.100000000000001" customHeight="1" thickBot="1" x14ac:dyDescent="0.3">
      <c r="A10" s="194" t="s">
        <v>14</v>
      </c>
      <c r="B10" s="195"/>
      <c r="C10" s="195"/>
      <c r="D10" s="195"/>
      <c r="E10" s="195"/>
      <c r="F10" s="195"/>
      <c r="G10" s="195"/>
      <c r="H10" s="195"/>
      <c r="I10" s="195"/>
      <c r="J10" s="195"/>
      <c r="K10" s="195"/>
      <c r="L10" s="195"/>
      <c r="M10" s="195"/>
      <c r="N10" s="195"/>
      <c r="O10" s="195"/>
      <c r="P10" s="196"/>
    </row>
    <row r="11" spans="1:16" ht="24.9" customHeight="1" thickBot="1" x14ac:dyDescent="0.3">
      <c r="A11" s="200" t="s">
        <v>42</v>
      </c>
      <c r="B11" s="200"/>
      <c r="C11" s="200"/>
      <c r="D11" s="200"/>
      <c r="E11" s="200"/>
      <c r="F11" s="200"/>
      <c r="G11" s="200"/>
      <c r="H11" s="200"/>
      <c r="I11" s="200"/>
      <c r="J11" s="200"/>
      <c r="K11" s="200"/>
      <c r="L11" s="200"/>
      <c r="M11" s="200"/>
      <c r="N11" s="200"/>
      <c r="O11" s="200"/>
      <c r="P11" s="200"/>
    </row>
    <row r="12" spans="1:16" ht="52.5" customHeight="1" thickBot="1" x14ac:dyDescent="0.3">
      <c r="A12" s="68"/>
      <c r="B12" s="16"/>
      <c r="C12" s="68"/>
      <c r="D12" s="197" t="s">
        <v>160</v>
      </c>
      <c r="E12" s="197"/>
      <c r="F12" s="197"/>
      <c r="G12" s="197"/>
      <c r="H12" s="197"/>
      <c r="I12" s="197"/>
      <c r="J12" s="197"/>
      <c r="K12" s="197"/>
      <c r="L12" s="197"/>
      <c r="M12" s="197"/>
      <c r="N12" s="197"/>
      <c r="O12" s="197"/>
      <c r="P12" s="197"/>
    </row>
    <row r="13" spans="1:16" ht="15" customHeight="1" thickBot="1" x14ac:dyDescent="0.3">
      <c r="A13" s="68"/>
      <c r="B13" s="70"/>
      <c r="C13" s="68"/>
      <c r="D13" s="199" t="s">
        <v>13</v>
      </c>
      <c r="E13" s="199"/>
      <c r="F13" s="199"/>
      <c r="G13" s="199"/>
      <c r="H13" s="199"/>
      <c r="I13" s="199"/>
      <c r="J13" s="199"/>
      <c r="K13" s="199"/>
      <c r="L13" s="199"/>
      <c r="M13" s="199"/>
      <c r="N13" s="199"/>
      <c r="O13" s="199"/>
      <c r="P13" s="199"/>
    </row>
    <row r="14" spans="1:16" ht="24" customHeight="1" thickBot="1" x14ac:dyDescent="0.3">
      <c r="A14" s="68"/>
      <c r="B14" s="16"/>
      <c r="C14" s="68"/>
      <c r="D14" s="198" t="s">
        <v>20</v>
      </c>
      <c r="E14" s="198"/>
      <c r="F14" s="198"/>
      <c r="G14" s="198"/>
      <c r="H14" s="198"/>
      <c r="I14" s="198"/>
      <c r="J14" s="198"/>
      <c r="K14" s="198"/>
      <c r="L14" s="198"/>
      <c r="M14" s="198"/>
      <c r="N14" s="198"/>
      <c r="O14" s="198"/>
      <c r="P14" s="198"/>
    </row>
    <row r="15" spans="1:16" ht="14.1" customHeight="1" x14ac:dyDescent="0.25">
      <c r="A15" s="68"/>
      <c r="B15" s="71"/>
      <c r="C15" s="68"/>
      <c r="D15" s="198"/>
      <c r="E15" s="198"/>
      <c r="F15" s="198"/>
      <c r="G15" s="198"/>
      <c r="H15" s="198"/>
      <c r="I15" s="198"/>
      <c r="J15" s="198"/>
      <c r="K15" s="198"/>
      <c r="L15" s="198"/>
      <c r="M15" s="198"/>
      <c r="N15" s="198"/>
      <c r="O15" s="198"/>
      <c r="P15" s="198"/>
    </row>
    <row r="16" spans="1:16" ht="51.9" customHeight="1" x14ac:dyDescent="0.25">
      <c r="A16" s="68"/>
      <c r="B16" s="70"/>
      <c r="C16" s="68"/>
      <c r="D16" s="198" t="s">
        <v>12</v>
      </c>
      <c r="E16" s="198"/>
      <c r="F16" s="198"/>
      <c r="G16" s="198"/>
      <c r="H16" s="198"/>
      <c r="I16" s="198"/>
      <c r="J16" s="198"/>
      <c r="K16" s="198"/>
      <c r="L16" s="198"/>
      <c r="M16" s="198"/>
      <c r="N16" s="198"/>
      <c r="O16" s="198"/>
      <c r="P16" s="198"/>
    </row>
    <row r="17" spans="1:16" ht="15" customHeight="1" x14ac:dyDescent="0.25">
      <c r="A17" s="68"/>
      <c r="B17" s="70"/>
      <c r="C17" s="68"/>
      <c r="D17" s="198" t="s">
        <v>10</v>
      </c>
      <c r="E17" s="198"/>
      <c r="F17" s="198"/>
      <c r="G17" s="198"/>
      <c r="H17" s="198"/>
      <c r="I17" s="198"/>
      <c r="J17" s="198"/>
      <c r="K17" s="198"/>
      <c r="L17" s="198"/>
      <c r="M17" s="198"/>
      <c r="N17" s="198"/>
      <c r="O17" s="198"/>
      <c r="P17" s="198"/>
    </row>
    <row r="18" spans="1:16" ht="29.1" customHeight="1" x14ac:dyDescent="0.25">
      <c r="A18" s="68"/>
      <c r="B18" s="70"/>
      <c r="C18" s="68"/>
      <c r="D18" s="198" t="s">
        <v>11</v>
      </c>
      <c r="E18" s="198"/>
      <c r="F18" s="198"/>
      <c r="G18" s="198"/>
      <c r="H18" s="198"/>
      <c r="I18" s="198"/>
      <c r="J18" s="198"/>
      <c r="K18" s="198"/>
      <c r="L18" s="198"/>
      <c r="M18" s="198"/>
      <c r="N18" s="198"/>
      <c r="O18" s="198"/>
      <c r="P18" s="198"/>
    </row>
    <row r="19" spans="1:16" ht="24.9" customHeight="1" x14ac:dyDescent="0.25">
      <c r="A19" s="68"/>
      <c r="B19" s="70"/>
      <c r="C19" s="68"/>
      <c r="D19" s="198" t="s">
        <v>158</v>
      </c>
      <c r="E19" s="198"/>
      <c r="F19" s="198"/>
      <c r="G19" s="198"/>
      <c r="H19" s="198"/>
      <c r="I19" s="198"/>
      <c r="J19" s="198"/>
      <c r="K19" s="198"/>
      <c r="L19" s="198"/>
      <c r="M19" s="198"/>
      <c r="N19" s="198"/>
      <c r="O19" s="198"/>
      <c r="P19" s="198"/>
    </row>
    <row r="20" spans="1:16" ht="12" customHeight="1" x14ac:dyDescent="0.25">
      <c r="A20" s="68"/>
      <c r="B20" s="70"/>
      <c r="C20" s="68"/>
      <c r="D20" s="198" t="s">
        <v>13</v>
      </c>
      <c r="E20" s="198"/>
      <c r="F20" s="198"/>
      <c r="G20" s="198"/>
      <c r="H20" s="198"/>
      <c r="I20" s="198"/>
      <c r="J20" s="198"/>
      <c r="K20" s="198"/>
      <c r="L20" s="198"/>
      <c r="M20" s="198"/>
      <c r="N20" s="198"/>
      <c r="O20" s="198"/>
      <c r="P20" s="198"/>
    </row>
    <row r="21" spans="1:16" ht="15" customHeight="1" thickBot="1" x14ac:dyDescent="0.3">
      <c r="A21" s="68"/>
      <c r="B21" s="70"/>
      <c r="C21" s="68"/>
      <c r="D21" s="72"/>
      <c r="E21" s="72"/>
      <c r="F21" s="72"/>
      <c r="G21" s="72"/>
      <c r="H21" s="72"/>
      <c r="I21" s="72"/>
      <c r="J21" s="72"/>
      <c r="K21" s="72"/>
      <c r="L21" s="72"/>
      <c r="M21" s="72"/>
      <c r="N21" s="72"/>
      <c r="O21" s="72"/>
      <c r="P21" s="72"/>
    </row>
    <row r="22" spans="1:16" ht="15" customHeight="1" thickBot="1" x14ac:dyDescent="0.3">
      <c r="A22" s="68"/>
      <c r="B22" s="16"/>
      <c r="C22" s="68"/>
      <c r="D22" s="199" t="s">
        <v>159</v>
      </c>
      <c r="E22" s="199"/>
      <c r="F22" s="199"/>
      <c r="G22" s="199"/>
      <c r="H22" s="199"/>
      <c r="I22" s="199"/>
      <c r="J22" s="199"/>
      <c r="K22" s="199"/>
      <c r="L22" s="199"/>
      <c r="M22" s="199"/>
      <c r="N22" s="199"/>
      <c r="O22" s="199"/>
      <c r="P22" s="199"/>
    </row>
    <row r="23" spans="1:16" ht="14.1" customHeight="1" x14ac:dyDescent="0.25">
      <c r="A23" s="68"/>
      <c r="B23" s="71"/>
      <c r="C23" s="68"/>
      <c r="D23" s="199"/>
      <c r="E23" s="199"/>
      <c r="F23" s="199"/>
      <c r="G23" s="199"/>
      <c r="H23" s="199"/>
      <c r="I23" s="199"/>
      <c r="J23" s="199"/>
      <c r="K23" s="199"/>
      <c r="L23" s="199"/>
      <c r="M23" s="199"/>
      <c r="N23" s="199"/>
      <c r="O23" s="199"/>
      <c r="P23" s="199"/>
    </row>
    <row r="24" spans="1:16" ht="12" customHeight="1" thickBot="1" x14ac:dyDescent="0.3">
      <c r="A24" s="68"/>
      <c r="B24" s="68"/>
      <c r="C24" s="68"/>
      <c r="D24" s="73"/>
      <c r="E24" s="73"/>
      <c r="F24" s="73"/>
      <c r="G24" s="73"/>
      <c r="H24" s="73"/>
      <c r="I24" s="73"/>
      <c r="J24" s="73"/>
      <c r="K24" s="73"/>
      <c r="L24" s="73"/>
      <c r="M24" s="73"/>
      <c r="N24" s="73"/>
      <c r="O24" s="73"/>
      <c r="P24" s="73"/>
    </row>
    <row r="25" spans="1:16" ht="17.100000000000001" customHeight="1" thickBot="1" x14ac:dyDescent="0.3">
      <c r="B25" s="179" t="str">
        <f>IF(COUNTA(B12,B14,B22)=3,"ano","")</f>
        <v/>
      </c>
      <c r="C25" s="180"/>
      <c r="E25" s="70" t="s">
        <v>1</v>
      </c>
      <c r="G25" s="74"/>
      <c r="H25" s="74"/>
      <c r="I25" s="74"/>
      <c r="J25" s="74"/>
      <c r="K25" s="74"/>
      <c r="L25" s="74"/>
      <c r="M25" s="74"/>
      <c r="N25" s="74"/>
      <c r="O25" s="74"/>
      <c r="P25" s="74"/>
    </row>
    <row r="26" spans="1:16" ht="24.9" customHeight="1" thickBot="1" x14ac:dyDescent="0.3">
      <c r="A26" s="68"/>
      <c r="B26" s="68"/>
      <c r="C26" s="68"/>
      <c r="D26" s="68"/>
      <c r="E26" s="68"/>
      <c r="F26" s="68"/>
      <c r="G26" s="68"/>
      <c r="H26" s="68"/>
      <c r="I26" s="68"/>
      <c r="J26" s="68"/>
      <c r="K26" s="68"/>
      <c r="L26" s="68"/>
      <c r="M26" s="68"/>
      <c r="N26" s="68"/>
      <c r="O26" s="68"/>
      <c r="P26" s="68"/>
    </row>
    <row r="27" spans="1:16" ht="18.75" customHeight="1" thickBot="1" x14ac:dyDescent="0.3">
      <c r="A27" s="194" t="s">
        <v>15</v>
      </c>
      <c r="B27" s="195"/>
      <c r="C27" s="195"/>
      <c r="D27" s="195"/>
      <c r="E27" s="195"/>
      <c r="F27" s="195"/>
      <c r="G27" s="195"/>
      <c r="H27" s="195"/>
      <c r="I27" s="195"/>
      <c r="J27" s="195"/>
      <c r="K27" s="195"/>
      <c r="L27" s="195"/>
      <c r="M27" s="195"/>
      <c r="N27" s="195"/>
      <c r="O27" s="195"/>
      <c r="P27" s="196"/>
    </row>
    <row r="28" spans="1:16" ht="9.9" customHeight="1" x14ac:dyDescent="0.25">
      <c r="A28" s="75"/>
      <c r="B28" s="68"/>
      <c r="C28" s="68"/>
      <c r="D28" s="68"/>
      <c r="E28" s="68"/>
      <c r="F28" s="68"/>
      <c r="G28" s="68"/>
      <c r="H28" s="68"/>
      <c r="I28" s="68"/>
      <c r="J28" s="68"/>
      <c r="K28" s="68"/>
      <c r="L28" s="68"/>
      <c r="M28" s="68"/>
      <c r="N28" s="68"/>
      <c r="O28" s="68"/>
      <c r="P28" s="68"/>
    </row>
    <row r="29" spans="1:16" ht="20.100000000000001" customHeight="1" thickBot="1" x14ac:dyDescent="0.3">
      <c r="A29" s="76" t="s">
        <v>54</v>
      </c>
      <c r="B29" s="68"/>
      <c r="C29" s="68"/>
      <c r="D29" s="68"/>
      <c r="E29" s="68"/>
      <c r="F29" s="68"/>
      <c r="G29" s="68"/>
      <c r="H29" s="68"/>
      <c r="I29" s="68"/>
      <c r="J29" s="68"/>
      <c r="K29" s="68"/>
      <c r="L29" s="68"/>
      <c r="M29" s="68"/>
      <c r="N29" s="68"/>
      <c r="O29" s="68"/>
      <c r="P29" s="68"/>
    </row>
    <row r="30" spans="1:16" ht="17.100000000000001" customHeight="1" x14ac:dyDescent="0.25">
      <c r="A30" s="173" t="s">
        <v>54</v>
      </c>
      <c r="B30" s="174"/>
      <c r="C30" s="174"/>
      <c r="D30" s="174"/>
      <c r="E30" s="174"/>
      <c r="F30" s="174"/>
      <c r="G30" s="174"/>
      <c r="H30" s="174"/>
      <c r="I30" s="174"/>
      <c r="J30" s="174"/>
      <c r="K30" s="174"/>
      <c r="L30" s="174"/>
      <c r="M30" s="174"/>
      <c r="N30" s="174"/>
      <c r="O30" s="174"/>
      <c r="P30" s="17"/>
    </row>
    <row r="31" spans="1:16" ht="27.9" customHeight="1" x14ac:dyDescent="0.25">
      <c r="A31" s="175" t="s">
        <v>133</v>
      </c>
      <c r="B31" s="176"/>
      <c r="C31" s="176"/>
      <c r="D31" s="176"/>
      <c r="E31" s="176"/>
      <c r="F31" s="176"/>
      <c r="G31" s="176"/>
      <c r="H31" s="176"/>
      <c r="I31" s="176"/>
      <c r="J31" s="176"/>
      <c r="K31" s="176"/>
      <c r="L31" s="176"/>
      <c r="M31" s="176"/>
      <c r="N31" s="176"/>
      <c r="O31" s="176"/>
      <c r="P31" s="18"/>
    </row>
    <row r="32" spans="1:16" ht="39.9" customHeight="1" x14ac:dyDescent="0.25">
      <c r="A32" s="175" t="s">
        <v>135</v>
      </c>
      <c r="B32" s="176"/>
      <c r="C32" s="176"/>
      <c r="D32" s="176"/>
      <c r="E32" s="176"/>
      <c r="F32" s="176"/>
      <c r="G32" s="176"/>
      <c r="H32" s="176"/>
      <c r="I32" s="176"/>
      <c r="J32" s="176"/>
      <c r="K32" s="176"/>
      <c r="L32" s="176"/>
      <c r="M32" s="176"/>
      <c r="N32" s="176"/>
      <c r="O32" s="176"/>
      <c r="P32" s="18"/>
    </row>
    <row r="33" spans="1:16" ht="17.100000000000001" customHeight="1" x14ac:dyDescent="0.25">
      <c r="A33" s="177" t="s">
        <v>2</v>
      </c>
      <c r="B33" s="178"/>
      <c r="C33" s="178"/>
      <c r="D33" s="178"/>
      <c r="E33" s="178"/>
      <c r="F33" s="178"/>
      <c r="G33" s="178"/>
      <c r="H33" s="178"/>
      <c r="I33" s="178"/>
      <c r="J33" s="178"/>
      <c r="K33" s="178"/>
      <c r="L33" s="178"/>
      <c r="M33" s="178"/>
      <c r="N33" s="178"/>
      <c r="O33" s="178"/>
      <c r="P33" s="20"/>
    </row>
    <row r="34" spans="1:16" ht="17.100000000000001" customHeight="1" x14ac:dyDescent="0.25">
      <c r="A34" s="177" t="s">
        <v>125</v>
      </c>
      <c r="B34" s="178"/>
      <c r="C34" s="178"/>
      <c r="D34" s="178"/>
      <c r="E34" s="178"/>
      <c r="F34" s="178"/>
      <c r="G34" s="178"/>
      <c r="H34" s="178"/>
      <c r="I34" s="178"/>
      <c r="J34" s="178"/>
      <c r="K34" s="178"/>
      <c r="L34" s="178"/>
      <c r="M34" s="178"/>
      <c r="N34" s="178">
        <v>1000000</v>
      </c>
      <c r="O34" s="178">
        <v>1000000</v>
      </c>
      <c r="P34" s="19"/>
    </row>
    <row r="35" spans="1:16" ht="17.100000000000001" customHeight="1" x14ac:dyDescent="0.25">
      <c r="A35" s="177" t="s">
        <v>126</v>
      </c>
      <c r="B35" s="178"/>
      <c r="C35" s="178"/>
      <c r="D35" s="178"/>
      <c r="E35" s="178"/>
      <c r="F35" s="178"/>
      <c r="G35" s="178"/>
      <c r="H35" s="178"/>
      <c r="I35" s="178"/>
      <c r="J35" s="178"/>
      <c r="K35" s="178"/>
      <c r="L35" s="178"/>
      <c r="M35" s="178"/>
      <c r="N35" s="178">
        <v>1000000</v>
      </c>
      <c r="O35" s="178">
        <v>1000000</v>
      </c>
      <c r="P35" s="19"/>
    </row>
    <row r="36" spans="1:16" ht="17.100000000000001" customHeight="1" x14ac:dyDescent="0.25">
      <c r="A36" s="177" t="s">
        <v>21</v>
      </c>
      <c r="B36" s="178"/>
      <c r="C36" s="178"/>
      <c r="D36" s="178"/>
      <c r="E36" s="178"/>
      <c r="F36" s="182" t="s">
        <v>35</v>
      </c>
      <c r="G36" s="182"/>
      <c r="H36" s="182"/>
      <c r="I36" s="182"/>
      <c r="J36" s="182"/>
      <c r="K36" s="182" t="s">
        <v>36</v>
      </c>
      <c r="L36" s="182"/>
      <c r="M36" s="182"/>
      <c r="N36" s="182"/>
      <c r="O36" s="182"/>
      <c r="P36" s="187"/>
    </row>
    <row r="37" spans="1:16" ht="17.100000000000001" customHeight="1" thickBot="1" x14ac:dyDescent="0.3">
      <c r="A37" s="183"/>
      <c r="B37" s="184"/>
      <c r="C37" s="184"/>
      <c r="D37" s="184"/>
      <c r="E37" s="184"/>
      <c r="F37" s="185">
        <f>IF(COUNTA(P34,A37)=2,P34/A37,)</f>
        <v>0</v>
      </c>
      <c r="G37" s="185"/>
      <c r="H37" s="185"/>
      <c r="I37" s="185"/>
      <c r="J37" s="185"/>
      <c r="K37" s="185">
        <f>IF(COUNTA(P35,A37)=2,P35/A37,)</f>
        <v>0</v>
      </c>
      <c r="L37" s="185"/>
      <c r="M37" s="185"/>
      <c r="N37" s="185"/>
      <c r="O37" s="185"/>
      <c r="P37" s="186"/>
    </row>
    <row r="38" spans="1:16" ht="6.9" customHeight="1" thickBot="1" x14ac:dyDescent="0.3">
      <c r="A38" s="77"/>
      <c r="B38" s="77"/>
      <c r="C38" s="77"/>
      <c r="D38" s="77"/>
      <c r="E38" s="77"/>
      <c r="F38" s="77"/>
      <c r="G38" s="77"/>
      <c r="H38" s="77"/>
      <c r="I38" s="77"/>
      <c r="J38" s="77"/>
      <c r="K38" s="77"/>
      <c r="L38" s="77"/>
      <c r="M38" s="77"/>
      <c r="N38" s="77"/>
      <c r="O38" s="77"/>
      <c r="P38" s="77"/>
    </row>
    <row r="39" spans="1:16" ht="18" customHeight="1" thickBot="1" x14ac:dyDescent="0.3">
      <c r="A39" s="168" t="s">
        <v>85</v>
      </c>
      <c r="B39" s="169"/>
      <c r="C39" s="169"/>
      <c r="D39" s="169"/>
      <c r="E39" s="169"/>
      <c r="F39" s="169"/>
      <c r="G39" s="169"/>
      <c r="H39" s="169"/>
      <c r="I39" s="169"/>
      <c r="J39" s="169"/>
      <c r="K39" s="169"/>
      <c r="L39" s="169"/>
      <c r="M39" s="169"/>
      <c r="N39" s="170"/>
      <c r="O39" s="171" t="str">
        <f>IF(OR(COUNTA(A37)=0,COUNTA(P33)=0,AND(COUNTA(P34)=0,COUNTA(P35)=0)),"Chybí informace",IF(AND(P31&lt;0.25,P32&lt;=0.5,P33&lt;10,F37&lt;=2000,K37&lt;=2000),"Mikropodnik",IF(AND(P31&lt;0.25,P32&lt;=0.5,P33&lt;50,F37&lt;=10000,K37&lt;=10000),"Malý podnik",IF(AND(P31&lt;0.25,P32&lt;=0.5,P33&lt;250,F37&lt;=50000,K37&lt;=50000),"Střední podnik","Velký podnik"))))</f>
        <v>Chybí informace</v>
      </c>
      <c r="P39" s="172"/>
    </row>
    <row r="40" spans="1:16" ht="15" customHeight="1" x14ac:dyDescent="0.25">
      <c r="A40" s="68"/>
      <c r="B40" s="68"/>
      <c r="C40" s="68"/>
      <c r="D40" s="68"/>
      <c r="E40" s="68"/>
      <c r="L40" s="68"/>
      <c r="M40" s="68"/>
      <c r="N40" s="68"/>
      <c r="O40" s="68"/>
      <c r="P40" s="68"/>
    </row>
    <row r="41" spans="1:16" ht="20.100000000000001" customHeight="1" thickBot="1" x14ac:dyDescent="0.3">
      <c r="A41" s="76" t="s">
        <v>59</v>
      </c>
      <c r="B41" s="68"/>
      <c r="C41" s="68"/>
      <c r="D41" s="68"/>
      <c r="E41" s="68"/>
      <c r="F41" s="68"/>
      <c r="G41" s="68"/>
      <c r="H41" s="68"/>
      <c r="I41" s="68"/>
      <c r="J41" s="68"/>
      <c r="K41" s="68"/>
      <c r="L41" s="68"/>
      <c r="M41" s="68"/>
      <c r="N41" s="68"/>
      <c r="O41" s="68"/>
      <c r="P41" s="68"/>
    </row>
    <row r="42" spans="1:16" ht="17.100000000000001" customHeight="1" x14ac:dyDescent="0.25">
      <c r="A42" s="173" t="s">
        <v>59</v>
      </c>
      <c r="B42" s="174"/>
      <c r="C42" s="174"/>
      <c r="D42" s="174"/>
      <c r="E42" s="174"/>
      <c r="F42" s="174"/>
      <c r="G42" s="174"/>
      <c r="H42" s="174"/>
      <c r="I42" s="174"/>
      <c r="J42" s="174"/>
      <c r="K42" s="174"/>
      <c r="L42" s="174"/>
      <c r="M42" s="174"/>
      <c r="N42" s="174">
        <v>2020</v>
      </c>
      <c r="O42" s="174">
        <v>2020</v>
      </c>
      <c r="P42" s="17"/>
    </row>
    <row r="43" spans="1:16" ht="27.9" customHeight="1" x14ac:dyDescent="0.25">
      <c r="A43" s="175" t="s">
        <v>133</v>
      </c>
      <c r="B43" s="176"/>
      <c r="C43" s="176"/>
      <c r="D43" s="176"/>
      <c r="E43" s="176"/>
      <c r="F43" s="176"/>
      <c r="G43" s="176"/>
      <c r="H43" s="176"/>
      <c r="I43" s="176"/>
      <c r="J43" s="176"/>
      <c r="K43" s="176"/>
      <c r="L43" s="176"/>
      <c r="M43" s="176"/>
      <c r="N43" s="176"/>
      <c r="O43" s="176"/>
      <c r="P43" s="18"/>
    </row>
    <row r="44" spans="1:16" ht="39.9" customHeight="1" x14ac:dyDescent="0.25">
      <c r="A44" s="175" t="s">
        <v>135</v>
      </c>
      <c r="B44" s="176"/>
      <c r="C44" s="176"/>
      <c r="D44" s="176"/>
      <c r="E44" s="176"/>
      <c r="F44" s="176"/>
      <c r="G44" s="176"/>
      <c r="H44" s="176"/>
      <c r="I44" s="176"/>
      <c r="J44" s="176"/>
      <c r="K44" s="176"/>
      <c r="L44" s="176"/>
      <c r="M44" s="176"/>
      <c r="N44" s="176"/>
      <c r="O44" s="176"/>
      <c r="P44" s="18"/>
    </row>
    <row r="45" spans="1:16" ht="17.100000000000001" customHeight="1" x14ac:dyDescent="0.25">
      <c r="A45" s="177" t="s">
        <v>2</v>
      </c>
      <c r="B45" s="178"/>
      <c r="C45" s="178"/>
      <c r="D45" s="178"/>
      <c r="E45" s="178"/>
      <c r="F45" s="178"/>
      <c r="G45" s="178"/>
      <c r="H45" s="178"/>
      <c r="I45" s="178"/>
      <c r="J45" s="178"/>
      <c r="K45" s="178"/>
      <c r="L45" s="178"/>
      <c r="M45" s="178"/>
      <c r="N45" s="178"/>
      <c r="O45" s="178"/>
      <c r="P45" s="20"/>
    </row>
    <row r="46" spans="1:16" ht="17.100000000000001" customHeight="1" x14ac:dyDescent="0.25">
      <c r="A46" s="177" t="s">
        <v>125</v>
      </c>
      <c r="B46" s="178"/>
      <c r="C46" s="178"/>
      <c r="D46" s="178"/>
      <c r="E46" s="178"/>
      <c r="F46" s="178"/>
      <c r="G46" s="178"/>
      <c r="H46" s="178"/>
      <c r="I46" s="178"/>
      <c r="J46" s="178"/>
      <c r="K46" s="178"/>
      <c r="L46" s="178"/>
      <c r="M46" s="178"/>
      <c r="N46" s="178">
        <v>1000000</v>
      </c>
      <c r="O46" s="178">
        <v>1000000</v>
      </c>
      <c r="P46" s="19"/>
    </row>
    <row r="47" spans="1:16" ht="17.100000000000001" customHeight="1" x14ac:dyDescent="0.25">
      <c r="A47" s="177" t="s">
        <v>126</v>
      </c>
      <c r="B47" s="178"/>
      <c r="C47" s="178"/>
      <c r="D47" s="178"/>
      <c r="E47" s="178"/>
      <c r="F47" s="178"/>
      <c r="G47" s="178"/>
      <c r="H47" s="178"/>
      <c r="I47" s="178"/>
      <c r="J47" s="178"/>
      <c r="K47" s="178"/>
      <c r="L47" s="178"/>
      <c r="M47" s="178"/>
      <c r="N47" s="178">
        <v>1000000</v>
      </c>
      <c r="O47" s="178">
        <v>1000000</v>
      </c>
      <c r="P47" s="19"/>
    </row>
    <row r="48" spans="1:16" ht="17.100000000000001" customHeight="1" x14ac:dyDescent="0.25">
      <c r="A48" s="177" t="s">
        <v>21</v>
      </c>
      <c r="B48" s="178"/>
      <c r="C48" s="178"/>
      <c r="D48" s="178"/>
      <c r="E48" s="178"/>
      <c r="F48" s="182" t="s">
        <v>35</v>
      </c>
      <c r="G48" s="182"/>
      <c r="H48" s="182"/>
      <c r="I48" s="182"/>
      <c r="J48" s="182"/>
      <c r="K48" s="182" t="s">
        <v>36</v>
      </c>
      <c r="L48" s="182"/>
      <c r="M48" s="182"/>
      <c r="N48" s="182"/>
      <c r="O48" s="182"/>
      <c r="P48" s="187"/>
    </row>
    <row r="49" spans="1:16" ht="17.100000000000001" customHeight="1" thickBot="1" x14ac:dyDescent="0.3">
      <c r="A49" s="183"/>
      <c r="B49" s="184"/>
      <c r="C49" s="184"/>
      <c r="D49" s="184"/>
      <c r="E49" s="184"/>
      <c r="F49" s="185">
        <f>IF(COUNTA(P46,A49)=2,P46/A49,)</f>
        <v>0</v>
      </c>
      <c r="G49" s="185"/>
      <c r="H49" s="185"/>
      <c r="I49" s="185"/>
      <c r="J49" s="185"/>
      <c r="K49" s="185">
        <f>IF(COUNTA(P47,A49)=2,P47/A49,)</f>
        <v>0</v>
      </c>
      <c r="L49" s="185"/>
      <c r="M49" s="185"/>
      <c r="N49" s="185"/>
      <c r="O49" s="185"/>
      <c r="P49" s="186"/>
    </row>
    <row r="50" spans="1:16" ht="6.9" customHeight="1" thickBot="1" x14ac:dyDescent="0.3">
      <c r="A50" s="77"/>
      <c r="B50" s="77"/>
      <c r="C50" s="77"/>
      <c r="D50" s="77"/>
      <c r="E50" s="77"/>
      <c r="F50" s="77"/>
      <c r="G50" s="77"/>
      <c r="H50" s="77"/>
      <c r="I50" s="77"/>
      <c r="J50" s="77"/>
      <c r="K50" s="77"/>
      <c r="L50" s="77"/>
      <c r="M50" s="77"/>
      <c r="N50" s="77"/>
      <c r="O50" s="77"/>
      <c r="P50" s="77"/>
    </row>
    <row r="51" spans="1:16" ht="18" customHeight="1" thickBot="1" x14ac:dyDescent="0.3">
      <c r="A51" s="168" t="s">
        <v>87</v>
      </c>
      <c r="B51" s="169"/>
      <c r="C51" s="169"/>
      <c r="D51" s="169"/>
      <c r="E51" s="169"/>
      <c r="F51" s="169"/>
      <c r="G51" s="169"/>
      <c r="H51" s="169"/>
      <c r="I51" s="169"/>
      <c r="J51" s="169"/>
      <c r="K51" s="169"/>
      <c r="L51" s="169"/>
      <c r="M51" s="169"/>
      <c r="N51" s="170"/>
      <c r="O51" s="171" t="str">
        <f>IF(OR(COUNTA(A49)=0,COUNTA(P45)=0,AND(COUNTA(P46)=0,COUNTA(P47)=0)),"Chybí informace",IF(AND(P43&lt;0.25,P44&lt;=0.5,P45&lt;10,F49&lt;=2000,K49&lt;=2000),"Mikropodnik",IF(AND(P43&lt;0.25,P44&lt;=0.5,P45&lt;50,F49&lt;=10000,K49&lt;=10000),"Malý podnik",IF(AND(P43&lt;0.25,P44&lt;=0.5,P45&lt;250,F49&lt;=50000,K49&lt;=50000),"Střední podnik","Velký podnik"))))</f>
        <v>Chybí informace</v>
      </c>
      <c r="P51" s="172"/>
    </row>
    <row r="52" spans="1:16" ht="15" customHeight="1" x14ac:dyDescent="0.25">
      <c r="A52" s="68"/>
      <c r="B52" s="68"/>
      <c r="C52" s="68"/>
      <c r="D52" s="68"/>
      <c r="E52" s="68"/>
      <c r="L52" s="68"/>
      <c r="M52" s="68"/>
      <c r="N52" s="68"/>
      <c r="O52" s="68"/>
      <c r="P52" s="68"/>
    </row>
    <row r="53" spans="1:16" ht="20.100000000000001" customHeight="1" thickBot="1" x14ac:dyDescent="0.3">
      <c r="A53" s="76" t="s">
        <v>61</v>
      </c>
      <c r="B53" s="68"/>
      <c r="C53" s="68"/>
      <c r="D53" s="68"/>
      <c r="E53" s="68"/>
      <c r="F53" s="68"/>
      <c r="G53" s="68"/>
      <c r="H53" s="68"/>
      <c r="I53" s="68"/>
      <c r="J53" s="68"/>
      <c r="K53" s="68"/>
      <c r="L53" s="68"/>
      <c r="M53" s="68"/>
      <c r="N53" s="68"/>
      <c r="O53" s="68"/>
      <c r="P53" s="68"/>
    </row>
    <row r="54" spans="1:16" ht="17.100000000000001" customHeight="1" x14ac:dyDescent="0.25">
      <c r="A54" s="173" t="s">
        <v>61</v>
      </c>
      <c r="B54" s="174"/>
      <c r="C54" s="174"/>
      <c r="D54" s="174"/>
      <c r="E54" s="174"/>
      <c r="F54" s="174"/>
      <c r="G54" s="174"/>
      <c r="H54" s="174"/>
      <c r="I54" s="174"/>
      <c r="J54" s="174"/>
      <c r="K54" s="174"/>
      <c r="L54" s="174"/>
      <c r="M54" s="174"/>
      <c r="N54" s="174"/>
      <c r="O54" s="174"/>
      <c r="P54" s="17"/>
    </row>
    <row r="55" spans="1:16" ht="27.9" customHeight="1" x14ac:dyDescent="0.25">
      <c r="A55" s="175" t="s">
        <v>133</v>
      </c>
      <c r="B55" s="176"/>
      <c r="C55" s="176"/>
      <c r="D55" s="176"/>
      <c r="E55" s="176"/>
      <c r="F55" s="176"/>
      <c r="G55" s="176"/>
      <c r="H55" s="176"/>
      <c r="I55" s="176"/>
      <c r="J55" s="176"/>
      <c r="K55" s="176"/>
      <c r="L55" s="176"/>
      <c r="M55" s="176"/>
      <c r="N55" s="176"/>
      <c r="O55" s="176"/>
      <c r="P55" s="18"/>
    </row>
    <row r="56" spans="1:16" ht="39.9" customHeight="1" x14ac:dyDescent="0.25">
      <c r="A56" s="175" t="s">
        <v>135</v>
      </c>
      <c r="B56" s="176"/>
      <c r="C56" s="176"/>
      <c r="D56" s="176"/>
      <c r="E56" s="176"/>
      <c r="F56" s="176"/>
      <c r="G56" s="176"/>
      <c r="H56" s="176"/>
      <c r="I56" s="176"/>
      <c r="J56" s="176"/>
      <c r="K56" s="176"/>
      <c r="L56" s="176"/>
      <c r="M56" s="176"/>
      <c r="N56" s="176"/>
      <c r="O56" s="176"/>
      <c r="P56" s="18"/>
    </row>
    <row r="57" spans="1:16" ht="17.100000000000001" customHeight="1" x14ac:dyDescent="0.25">
      <c r="A57" s="177" t="s">
        <v>2</v>
      </c>
      <c r="B57" s="178"/>
      <c r="C57" s="178"/>
      <c r="D57" s="178"/>
      <c r="E57" s="178"/>
      <c r="F57" s="178"/>
      <c r="G57" s="178"/>
      <c r="H57" s="178"/>
      <c r="I57" s="178"/>
      <c r="J57" s="178"/>
      <c r="K57" s="178"/>
      <c r="L57" s="178"/>
      <c r="M57" s="178"/>
      <c r="N57" s="178"/>
      <c r="O57" s="178"/>
      <c r="P57" s="20"/>
    </row>
    <row r="58" spans="1:16" ht="17.100000000000001" customHeight="1" x14ac:dyDescent="0.25">
      <c r="A58" s="177" t="s">
        <v>125</v>
      </c>
      <c r="B58" s="178"/>
      <c r="C58" s="178"/>
      <c r="D58" s="178"/>
      <c r="E58" s="178"/>
      <c r="F58" s="178"/>
      <c r="G58" s="178"/>
      <c r="H58" s="178"/>
      <c r="I58" s="178"/>
      <c r="J58" s="178"/>
      <c r="K58" s="178"/>
      <c r="L58" s="178"/>
      <c r="M58" s="178"/>
      <c r="N58" s="178">
        <v>1000000</v>
      </c>
      <c r="O58" s="178">
        <v>1000000</v>
      </c>
      <c r="P58" s="19"/>
    </row>
    <row r="59" spans="1:16" ht="17.100000000000001" customHeight="1" x14ac:dyDescent="0.25">
      <c r="A59" s="177" t="s">
        <v>126</v>
      </c>
      <c r="B59" s="178"/>
      <c r="C59" s="178"/>
      <c r="D59" s="178"/>
      <c r="E59" s="178"/>
      <c r="F59" s="178"/>
      <c r="G59" s="178"/>
      <c r="H59" s="178"/>
      <c r="I59" s="178"/>
      <c r="J59" s="178"/>
      <c r="K59" s="178"/>
      <c r="L59" s="178"/>
      <c r="M59" s="178"/>
      <c r="N59" s="178">
        <v>1000000</v>
      </c>
      <c r="O59" s="178">
        <v>1000000</v>
      </c>
      <c r="P59" s="19"/>
    </row>
    <row r="60" spans="1:16" ht="17.100000000000001" customHeight="1" x14ac:dyDescent="0.25">
      <c r="A60" s="177" t="s">
        <v>21</v>
      </c>
      <c r="B60" s="178"/>
      <c r="C60" s="178"/>
      <c r="D60" s="178"/>
      <c r="E60" s="178"/>
      <c r="F60" s="182" t="s">
        <v>35</v>
      </c>
      <c r="G60" s="182"/>
      <c r="H60" s="182"/>
      <c r="I60" s="182"/>
      <c r="J60" s="182"/>
      <c r="K60" s="182" t="s">
        <v>36</v>
      </c>
      <c r="L60" s="182"/>
      <c r="M60" s="182"/>
      <c r="N60" s="182"/>
      <c r="O60" s="182"/>
      <c r="P60" s="187"/>
    </row>
    <row r="61" spans="1:16" ht="17.100000000000001" customHeight="1" thickBot="1" x14ac:dyDescent="0.3">
      <c r="A61" s="183"/>
      <c r="B61" s="184"/>
      <c r="C61" s="184"/>
      <c r="D61" s="184"/>
      <c r="E61" s="184"/>
      <c r="F61" s="185">
        <f>IF(COUNTA(P58,A61)=2,P58/A61,)</f>
        <v>0</v>
      </c>
      <c r="G61" s="185"/>
      <c r="H61" s="185"/>
      <c r="I61" s="185"/>
      <c r="J61" s="185"/>
      <c r="K61" s="185">
        <f>IF(COUNTA(P59,A61)=2,P59/A61,)</f>
        <v>0</v>
      </c>
      <c r="L61" s="185"/>
      <c r="M61" s="185"/>
      <c r="N61" s="185"/>
      <c r="O61" s="185"/>
      <c r="P61" s="186"/>
    </row>
    <row r="62" spans="1:16" ht="6.9" customHeight="1" thickBot="1" x14ac:dyDescent="0.3">
      <c r="A62" s="77"/>
      <c r="B62" s="77"/>
      <c r="C62" s="77"/>
      <c r="D62" s="77"/>
      <c r="E62" s="77"/>
      <c r="F62" s="77"/>
      <c r="G62" s="77"/>
      <c r="H62" s="77"/>
      <c r="I62" s="77"/>
      <c r="J62" s="77"/>
      <c r="K62" s="77"/>
      <c r="L62" s="77"/>
      <c r="M62" s="77"/>
      <c r="N62" s="77"/>
      <c r="O62" s="77"/>
      <c r="P62" s="77"/>
    </row>
    <row r="63" spans="1:16" ht="18" customHeight="1" thickBot="1" x14ac:dyDescent="0.3">
      <c r="A63" s="168" t="s">
        <v>86</v>
      </c>
      <c r="B63" s="169"/>
      <c r="C63" s="169"/>
      <c r="D63" s="169"/>
      <c r="E63" s="169"/>
      <c r="F63" s="169"/>
      <c r="G63" s="169"/>
      <c r="H63" s="169"/>
      <c r="I63" s="169"/>
      <c r="J63" s="169"/>
      <c r="K63" s="169"/>
      <c r="L63" s="169"/>
      <c r="M63" s="169"/>
      <c r="N63" s="170"/>
      <c r="O63" s="171" t="str">
        <f>IF(OR(COUNTA(A61)=0,COUNTA(P57)=0,AND(COUNTA(P58)=0,COUNTA(P59)=0)),"Chybí informace",IF(AND(P55&lt;0.25,P56&lt;=0.5,P57&lt;10,F61&lt;=2000,K61&lt;=2000),"Mikropodnik",IF(AND(P55&lt;0.25,P56&lt;=0.5,P57&lt;50,F61&lt;=10000,K61&lt;=10000),"Malý podnik",IF(AND(P55&lt;0.25,P56&lt;=0.5,P57&lt;250,F61&lt;=50000,K61&lt;=50000),"Střední podnik","Velký podnik"))))</f>
        <v>Chybí informace</v>
      </c>
      <c r="P63" s="172"/>
    </row>
    <row r="64" spans="1:16" ht="15" customHeight="1" thickBot="1" x14ac:dyDescent="0.3">
      <c r="A64" s="68"/>
      <c r="B64" s="68"/>
      <c r="C64" s="68"/>
      <c r="D64" s="68"/>
      <c r="E64" s="68"/>
      <c r="L64" s="68"/>
      <c r="M64" s="68"/>
      <c r="N64" s="68"/>
      <c r="O64" s="68"/>
      <c r="P64" s="68"/>
    </row>
    <row r="65" spans="1:16" ht="24.9" customHeight="1" thickBot="1" x14ac:dyDescent="0.3">
      <c r="A65" s="165" t="s">
        <v>88</v>
      </c>
      <c r="B65" s="166"/>
      <c r="C65" s="166"/>
      <c r="D65" s="166"/>
      <c r="E65" s="166"/>
      <c r="F65" s="166"/>
      <c r="G65" s="166"/>
      <c r="H65" s="166"/>
      <c r="I65" s="166"/>
      <c r="J65" s="166"/>
      <c r="K65" s="166"/>
      <c r="L65" s="166"/>
      <c r="M65" s="167"/>
      <c r="N65" s="162" t="str">
        <f>IF(OR(K66="x",J66="x",I66="x"),"Chybí informace",IF(M66=1,"Individuální posouzení",IF((K66+J66+I66)&gt;1,"Velký podnik","MSP")))</f>
        <v>Chybí informace</v>
      </c>
      <c r="O65" s="163"/>
      <c r="P65" s="164"/>
    </row>
    <row r="66" spans="1:16" s="80" customFormat="1" ht="15.75" hidden="1" customHeight="1" x14ac:dyDescent="0.25">
      <c r="A66" s="75"/>
      <c r="B66" s="75"/>
      <c r="C66" s="75"/>
      <c r="D66" s="75"/>
      <c r="E66" s="75"/>
      <c r="F66" s="75"/>
      <c r="G66" s="75"/>
      <c r="H66" s="75"/>
      <c r="I66" s="78" t="str">
        <f>IF(O39="Velký podnik",1,IF(O39="Chybí informace","x",0))</f>
        <v>x</v>
      </c>
      <c r="J66" s="78" t="str">
        <f>IF(O51="Velký podnik",1,IF(O51="Chybí informace","x",0))</f>
        <v>x</v>
      </c>
      <c r="K66" s="78" t="str">
        <f>IF(O63="Velký podnik",1,IF(O63="Chybí informace","x",0))</f>
        <v>x</v>
      </c>
      <c r="L66" s="75"/>
      <c r="M66" s="75">
        <f>IF(OR(AND(I66=1,J66=0,K66=1),AND(I66=0,J66=1,K66=0)),1,0)</f>
        <v>0</v>
      </c>
      <c r="N66" s="75"/>
      <c r="O66" s="79"/>
      <c r="P66" s="79"/>
    </row>
    <row r="67" spans="1:16" ht="15" customHeight="1" x14ac:dyDescent="0.25">
      <c r="A67" s="68"/>
      <c r="B67" s="68"/>
      <c r="C67" s="68"/>
      <c r="D67" s="68"/>
      <c r="E67" s="68"/>
      <c r="F67" s="68"/>
      <c r="G67" s="68"/>
      <c r="H67" s="68"/>
      <c r="I67" s="68"/>
      <c r="J67" s="68"/>
      <c r="K67" s="68"/>
      <c r="L67" s="68"/>
      <c r="M67" s="68"/>
      <c r="N67" s="68"/>
      <c r="O67" s="81"/>
      <c r="P67" s="81"/>
    </row>
    <row r="68" spans="1:16" ht="27" customHeight="1" x14ac:dyDescent="0.25">
      <c r="A68" s="208" t="s">
        <v>16</v>
      </c>
      <c r="B68" s="208"/>
      <c r="C68" s="208"/>
      <c r="D68" s="208"/>
      <c r="E68" s="208"/>
      <c r="F68" s="208"/>
      <c r="G68" s="208"/>
      <c r="H68" s="156"/>
      <c r="I68" s="157"/>
      <c r="J68" s="157"/>
      <c r="K68" s="157"/>
      <c r="L68" s="157"/>
      <c r="M68" s="157"/>
      <c r="N68" s="157"/>
      <c r="O68" s="157"/>
      <c r="P68" s="181"/>
    </row>
    <row r="69" spans="1:16" ht="15" customHeight="1" x14ac:dyDescent="0.25"/>
    <row r="70" spans="1:16" ht="24" customHeight="1" x14ac:dyDescent="0.25">
      <c r="A70" s="209" t="s">
        <v>34</v>
      </c>
      <c r="B70" s="209"/>
      <c r="C70" s="209"/>
      <c r="D70" s="209"/>
      <c r="E70" s="209"/>
      <c r="F70" s="209"/>
      <c r="G70" s="209"/>
      <c r="H70" s="209"/>
      <c r="I70" s="209"/>
      <c r="J70" s="209"/>
      <c r="K70" s="209"/>
      <c r="L70" s="209"/>
      <c r="M70" s="209"/>
      <c r="N70" s="209"/>
      <c r="O70" s="209"/>
      <c r="P70" s="209"/>
    </row>
    <row r="71" spans="1:16" ht="15" customHeight="1" x14ac:dyDescent="0.25"/>
    <row r="72" spans="1:16" ht="24.9" customHeight="1" x14ac:dyDescent="0.25">
      <c r="A72" s="69" t="s">
        <v>3</v>
      </c>
      <c r="B72" s="156"/>
      <c r="C72" s="157"/>
      <c r="D72" s="157"/>
      <c r="E72" s="157"/>
      <c r="F72" s="181"/>
      <c r="G72" s="77" t="s">
        <v>9</v>
      </c>
      <c r="H72" s="156"/>
      <c r="I72" s="157"/>
      <c r="J72" s="157"/>
      <c r="K72" s="157"/>
      <c r="L72" s="157"/>
      <c r="M72" s="157"/>
      <c r="N72" s="157"/>
      <c r="O72" s="157"/>
      <c r="P72" s="181"/>
    </row>
    <row r="73" spans="1:16" ht="9.9" customHeight="1" x14ac:dyDescent="0.25"/>
    <row r="74" spans="1:16" ht="50.1" customHeight="1" x14ac:dyDescent="0.25">
      <c r="A74" s="207"/>
      <c r="B74" s="207"/>
      <c r="C74" s="207"/>
      <c r="D74" s="82"/>
      <c r="E74" s="82"/>
      <c r="F74" s="82"/>
      <c r="G74" s="83" t="s">
        <v>17</v>
      </c>
      <c r="H74" s="210"/>
      <c r="I74" s="210"/>
      <c r="J74" s="210"/>
      <c r="K74" s="210"/>
      <c r="L74" s="210"/>
      <c r="M74" s="210"/>
      <c r="N74" s="210"/>
      <c r="O74" s="210"/>
      <c r="P74" s="210"/>
    </row>
  </sheetData>
  <sheetProtection algorithmName="SHA-512" hashValue="Y7Q/mwTrD7Xa3kUFttUHDklKXaE36oeoZLEfoHD1pTVUtHay8A0oSAZFQnGge7t9IYZ9IvfYYlDhmnJAzxmVMw==" saltValue="gfHYpvw+FZuRKRXPv3IKvg==" spinCount="100000" sheet="1" objects="1" scenarios="1" formatCells="0" formatColumns="0" formatRows="0"/>
  <mergeCells count="72">
    <mergeCell ref="A74:C74"/>
    <mergeCell ref="A68:G68"/>
    <mergeCell ref="A70:P70"/>
    <mergeCell ref="H74:P74"/>
    <mergeCell ref="D18:P18"/>
    <mergeCell ref="K36:P36"/>
    <mergeCell ref="K37:P37"/>
    <mergeCell ref="A36:E36"/>
    <mergeCell ref="A37:E37"/>
    <mergeCell ref="F36:J36"/>
    <mergeCell ref="O39:P39"/>
    <mergeCell ref="A39:N39"/>
    <mergeCell ref="A61:E61"/>
    <mergeCell ref="F61:J61"/>
    <mergeCell ref="K61:P61"/>
    <mergeCell ref="A58:O58"/>
    <mergeCell ref="A1:P2"/>
    <mergeCell ref="A4:P4"/>
    <mergeCell ref="D12:P12"/>
    <mergeCell ref="A27:P27"/>
    <mergeCell ref="D19:P19"/>
    <mergeCell ref="A10:P10"/>
    <mergeCell ref="D13:P13"/>
    <mergeCell ref="D14:P15"/>
    <mergeCell ref="D16:P16"/>
    <mergeCell ref="D17:P17"/>
    <mergeCell ref="D20:P20"/>
    <mergeCell ref="D22:P23"/>
    <mergeCell ref="A11:P11"/>
    <mergeCell ref="A8:F8"/>
    <mergeCell ref="G8:P8"/>
    <mergeCell ref="A6:F6"/>
    <mergeCell ref="H72:P72"/>
    <mergeCell ref="B72:F72"/>
    <mergeCell ref="F37:J37"/>
    <mergeCell ref="A60:E60"/>
    <mergeCell ref="F60:J60"/>
    <mergeCell ref="K60:P60"/>
    <mergeCell ref="A57:O57"/>
    <mergeCell ref="A56:O56"/>
    <mergeCell ref="A46:O46"/>
    <mergeCell ref="A59:O59"/>
    <mergeCell ref="A45:O45"/>
    <mergeCell ref="A54:O54"/>
    <mergeCell ref="A55:O55"/>
    <mergeCell ref="A51:N51"/>
    <mergeCell ref="O51:P51"/>
    <mergeCell ref="K48:P48"/>
    <mergeCell ref="B25:C25"/>
    <mergeCell ref="H68:P68"/>
    <mergeCell ref="A48:E48"/>
    <mergeCell ref="F48:J48"/>
    <mergeCell ref="A47:O47"/>
    <mergeCell ref="A49:E49"/>
    <mergeCell ref="F49:J49"/>
    <mergeCell ref="K49:P49"/>
    <mergeCell ref="G6:P6"/>
    <mergeCell ref="A7:F7"/>
    <mergeCell ref="G7:P7"/>
    <mergeCell ref="N65:P65"/>
    <mergeCell ref="A65:M65"/>
    <mergeCell ref="A63:N63"/>
    <mergeCell ref="O63:P63"/>
    <mergeCell ref="A30:O30"/>
    <mergeCell ref="A31:O31"/>
    <mergeCell ref="A32:O32"/>
    <mergeCell ref="A34:O34"/>
    <mergeCell ref="A35:O35"/>
    <mergeCell ref="A33:O33"/>
    <mergeCell ref="A42:O42"/>
    <mergeCell ref="A43:O43"/>
    <mergeCell ref="A44:O44"/>
  </mergeCells>
  <pageMargins left="0.51181102362204722" right="0.51181102362204722" top="0.59055118110236227" bottom="0.59055118110236227" header="0.31496062992125984" footer="0.31496062992125984"/>
  <pageSetup paperSize="8" scale="69" orientation="portrait" r:id="rId1"/>
  <headerFooter>
    <oddFooter>&amp;C&amp;A - Stránka &amp;P z &amp;N</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0"/>
  <sheetViews>
    <sheetView showGridLines="0" zoomScaleNormal="100" workbookViewId="0">
      <selection activeCell="D86" sqref="D86"/>
    </sheetView>
  </sheetViews>
  <sheetFormatPr defaultColWidth="9.109375" defaultRowHeight="13.2" x14ac:dyDescent="0.25"/>
  <cols>
    <col min="1" max="1" width="4.6640625" style="82" customWidth="1"/>
    <col min="2" max="2" width="70.6640625" style="82" customWidth="1"/>
    <col min="3" max="3" width="11.6640625" style="84" customWidth="1"/>
    <col min="4" max="4" width="10.6640625" style="83" customWidth="1"/>
    <col min="5" max="5" width="12.6640625" style="77" customWidth="1"/>
    <col min="6" max="6" width="9.6640625" style="77" customWidth="1"/>
    <col min="7" max="8" width="14.6640625" style="85" customWidth="1"/>
    <col min="9" max="9" width="10.6640625" style="84" customWidth="1"/>
    <col min="10" max="10" width="12.6640625" style="77" customWidth="1"/>
    <col min="11" max="12" width="14.6640625" style="85" customWidth="1"/>
    <col min="13" max="16384" width="9.109375" style="69"/>
  </cols>
  <sheetData>
    <row r="1" spans="1:12" ht="24.9" customHeight="1" thickBot="1" x14ac:dyDescent="0.3">
      <c r="A1" s="211" t="s">
        <v>132</v>
      </c>
      <c r="B1" s="212"/>
      <c r="C1" s="212"/>
      <c r="D1" s="212"/>
      <c r="E1" s="212"/>
      <c r="F1" s="212"/>
      <c r="G1" s="212"/>
      <c r="H1" s="212"/>
      <c r="I1" s="212"/>
      <c r="J1" s="212"/>
      <c r="K1" s="212"/>
      <c r="L1" s="213"/>
    </row>
    <row r="2" spans="1:12" ht="5.0999999999999996" customHeight="1" x14ac:dyDescent="0.25"/>
    <row r="3" spans="1:12" s="87" customFormat="1" ht="40.950000000000003" customHeight="1" x14ac:dyDescent="0.25">
      <c r="A3" s="218" t="s">
        <v>192</v>
      </c>
      <c r="B3" s="218"/>
      <c r="C3" s="218"/>
      <c r="D3" s="218"/>
      <c r="E3" s="218"/>
      <c r="F3" s="218"/>
      <c r="G3" s="218"/>
      <c r="H3" s="218"/>
      <c r="I3" s="218"/>
      <c r="J3" s="218"/>
      <c r="K3" s="218"/>
      <c r="L3" s="218"/>
    </row>
    <row r="4" spans="1:12" s="87" customFormat="1" ht="27.9" customHeight="1" x14ac:dyDescent="0.25">
      <c r="A4" s="218" t="s">
        <v>51</v>
      </c>
      <c r="B4" s="218"/>
      <c r="C4" s="218"/>
      <c r="D4" s="218"/>
      <c r="E4" s="218"/>
      <c r="F4" s="218"/>
      <c r="G4" s="218"/>
      <c r="H4" s="218"/>
      <c r="I4" s="218"/>
      <c r="J4" s="218"/>
      <c r="K4" s="218"/>
      <c r="L4" s="218"/>
    </row>
    <row r="6" spans="1:12" ht="15.6" x14ac:dyDescent="0.25">
      <c r="A6" s="88" t="s">
        <v>54</v>
      </c>
    </row>
    <row r="7" spans="1:12" ht="5.0999999999999996" customHeight="1" thickBot="1" x14ac:dyDescent="0.3"/>
    <row r="8" spans="1:12" s="87" customFormat="1" ht="17.100000000000001" customHeight="1" x14ac:dyDescent="0.25">
      <c r="A8" s="214" t="s">
        <v>54</v>
      </c>
      <c r="B8" s="215"/>
      <c r="C8" s="50"/>
      <c r="D8" s="86"/>
      <c r="E8" s="86"/>
      <c r="F8" s="89"/>
      <c r="G8" s="86"/>
      <c r="H8" s="86"/>
      <c r="I8" s="86"/>
      <c r="J8" s="86"/>
      <c r="K8" s="86"/>
      <c r="L8" s="86"/>
    </row>
    <row r="9" spans="1:12" s="87" customFormat="1" ht="17.100000000000001" customHeight="1" thickBot="1" x14ac:dyDescent="0.3">
      <c r="A9" s="216" t="s">
        <v>58</v>
      </c>
      <c r="B9" s="217"/>
      <c r="C9" s="51"/>
      <c r="D9" s="86"/>
      <c r="E9" s="86"/>
      <c r="F9" s="89"/>
      <c r="G9" s="86"/>
      <c r="H9" s="86"/>
      <c r="I9" s="86"/>
      <c r="J9" s="86"/>
      <c r="K9" s="86"/>
      <c r="L9" s="86"/>
    </row>
    <row r="10" spans="1:12" ht="5.0999999999999996" customHeight="1" thickBot="1" x14ac:dyDescent="0.3"/>
    <row r="11" spans="1:12" s="95" customFormat="1" ht="42" customHeight="1" thickBot="1" x14ac:dyDescent="0.3">
      <c r="A11" s="90" t="s">
        <v>22</v>
      </c>
      <c r="B11" s="91" t="s">
        <v>7</v>
      </c>
      <c r="C11" s="92" t="s">
        <v>52</v>
      </c>
      <c r="D11" s="91" t="s">
        <v>53</v>
      </c>
      <c r="E11" s="91" t="s">
        <v>2</v>
      </c>
      <c r="F11" s="91" t="s">
        <v>127</v>
      </c>
      <c r="G11" s="93" t="s">
        <v>57</v>
      </c>
      <c r="H11" s="93" t="s">
        <v>56</v>
      </c>
      <c r="I11" s="92" t="s">
        <v>39</v>
      </c>
      <c r="J11" s="91" t="s">
        <v>55</v>
      </c>
      <c r="K11" s="93" t="s">
        <v>37</v>
      </c>
      <c r="L11" s="94" t="s">
        <v>38</v>
      </c>
    </row>
    <row r="12" spans="1:12" s="67" customFormat="1" ht="20.100000000000001" customHeight="1" thickBot="1" x14ac:dyDescent="0.3">
      <c r="A12" s="96"/>
      <c r="B12" s="97" t="s">
        <v>8</v>
      </c>
      <c r="C12" s="98"/>
      <c r="D12" s="99"/>
      <c r="E12" s="100"/>
      <c r="F12" s="101"/>
      <c r="G12" s="102"/>
      <c r="H12" s="102"/>
      <c r="I12" s="98"/>
      <c r="J12" s="103">
        <f>SUM(J13:J32)</f>
        <v>0</v>
      </c>
      <c r="K12" s="104">
        <f>SUM(K13:K32)</f>
        <v>0</v>
      </c>
      <c r="L12" s="105">
        <f>SUM(L13:L32)</f>
        <v>0</v>
      </c>
    </row>
    <row r="13" spans="1:12" x14ac:dyDescent="0.25">
      <c r="A13" s="106">
        <v>1</v>
      </c>
      <c r="B13" s="33"/>
      <c r="C13" s="34"/>
      <c r="D13" s="35"/>
      <c r="E13" s="36"/>
      <c r="F13" s="37"/>
      <c r="G13" s="38"/>
      <c r="H13" s="38"/>
      <c r="I13" s="107">
        <f t="shared" ref="I13:I32" si="0">IF(OR(D13="A",D13="B",D13="C",D13="G",D13="I"),1,IF(OR(D13="D",D13="E",D13="F",D13="H"),C13,0))</f>
        <v>0</v>
      </c>
      <c r="J13" s="108">
        <f t="shared" ref="J13:J32" si="1">I13*E13</f>
        <v>0</v>
      </c>
      <c r="K13" s="109">
        <f t="shared" ref="K13:K32" si="2">IF(AND(G13&gt;0,$F13="CZK"),$I13*G13,IF(AND(G13&gt;0,$F13="EUR",$C$9&gt;0),$I13*G13*$C$9,0))</f>
        <v>0</v>
      </c>
      <c r="L13" s="110">
        <f t="shared" ref="L13:L32" si="3">IF(AND(H13&gt;0,$F13="CZK"),$I13*H13,IF(AND(H13&gt;0,$F13="EUR",$C$9&gt;0),$I13*H13*$C$9,0))</f>
        <v>0</v>
      </c>
    </row>
    <row r="14" spans="1:12" x14ac:dyDescent="0.25">
      <c r="A14" s="111">
        <v>2</v>
      </c>
      <c r="B14" s="39"/>
      <c r="C14" s="40"/>
      <c r="D14" s="64"/>
      <c r="E14" s="41"/>
      <c r="F14" s="42"/>
      <c r="G14" s="43"/>
      <c r="H14" s="43"/>
      <c r="I14" s="112">
        <f t="shared" si="0"/>
        <v>0</v>
      </c>
      <c r="J14" s="113">
        <f t="shared" si="1"/>
        <v>0</v>
      </c>
      <c r="K14" s="114">
        <f t="shared" si="2"/>
        <v>0</v>
      </c>
      <c r="L14" s="115">
        <f t="shared" si="3"/>
        <v>0</v>
      </c>
    </row>
    <row r="15" spans="1:12" x14ac:dyDescent="0.25">
      <c r="A15" s="111">
        <v>3</v>
      </c>
      <c r="B15" s="39"/>
      <c r="C15" s="40"/>
      <c r="D15" s="64"/>
      <c r="E15" s="41"/>
      <c r="F15" s="42"/>
      <c r="G15" s="43"/>
      <c r="H15" s="43"/>
      <c r="I15" s="112">
        <f t="shared" si="0"/>
        <v>0</v>
      </c>
      <c r="J15" s="113">
        <f t="shared" si="1"/>
        <v>0</v>
      </c>
      <c r="K15" s="114">
        <f t="shared" si="2"/>
        <v>0</v>
      </c>
      <c r="L15" s="115">
        <f t="shared" si="3"/>
        <v>0</v>
      </c>
    </row>
    <row r="16" spans="1:12" x14ac:dyDescent="0.25">
      <c r="A16" s="111">
        <v>4</v>
      </c>
      <c r="B16" s="39"/>
      <c r="C16" s="40"/>
      <c r="D16" s="64"/>
      <c r="E16" s="41"/>
      <c r="F16" s="42"/>
      <c r="G16" s="43"/>
      <c r="H16" s="43"/>
      <c r="I16" s="112">
        <f t="shared" si="0"/>
        <v>0</v>
      </c>
      <c r="J16" s="113">
        <f t="shared" si="1"/>
        <v>0</v>
      </c>
      <c r="K16" s="114">
        <f t="shared" si="2"/>
        <v>0</v>
      </c>
      <c r="L16" s="115">
        <f t="shared" si="3"/>
        <v>0</v>
      </c>
    </row>
    <row r="17" spans="1:12" x14ac:dyDescent="0.25">
      <c r="A17" s="111">
        <v>5</v>
      </c>
      <c r="B17" s="39"/>
      <c r="C17" s="40"/>
      <c r="D17" s="64"/>
      <c r="E17" s="41"/>
      <c r="F17" s="42"/>
      <c r="G17" s="43"/>
      <c r="H17" s="43"/>
      <c r="I17" s="112">
        <f t="shared" si="0"/>
        <v>0</v>
      </c>
      <c r="J17" s="113">
        <f t="shared" si="1"/>
        <v>0</v>
      </c>
      <c r="K17" s="114">
        <f t="shared" si="2"/>
        <v>0</v>
      </c>
      <c r="L17" s="115">
        <f t="shared" si="3"/>
        <v>0</v>
      </c>
    </row>
    <row r="18" spans="1:12" x14ac:dyDescent="0.25">
      <c r="A18" s="111">
        <v>6</v>
      </c>
      <c r="B18" s="39"/>
      <c r="C18" s="40"/>
      <c r="D18" s="64"/>
      <c r="E18" s="41"/>
      <c r="F18" s="42"/>
      <c r="G18" s="43"/>
      <c r="H18" s="43"/>
      <c r="I18" s="112">
        <f t="shared" si="0"/>
        <v>0</v>
      </c>
      <c r="J18" s="113">
        <f t="shared" si="1"/>
        <v>0</v>
      </c>
      <c r="K18" s="114">
        <f t="shared" si="2"/>
        <v>0</v>
      </c>
      <c r="L18" s="115">
        <f t="shared" si="3"/>
        <v>0</v>
      </c>
    </row>
    <row r="19" spans="1:12" x14ac:dyDescent="0.25">
      <c r="A19" s="111">
        <v>7</v>
      </c>
      <c r="B19" s="39"/>
      <c r="C19" s="40"/>
      <c r="D19" s="64"/>
      <c r="E19" s="41"/>
      <c r="F19" s="42"/>
      <c r="G19" s="43"/>
      <c r="H19" s="43"/>
      <c r="I19" s="112">
        <f t="shared" si="0"/>
        <v>0</v>
      </c>
      <c r="J19" s="113">
        <f t="shared" si="1"/>
        <v>0</v>
      </c>
      <c r="K19" s="114">
        <f t="shared" si="2"/>
        <v>0</v>
      </c>
      <c r="L19" s="115">
        <f t="shared" si="3"/>
        <v>0</v>
      </c>
    </row>
    <row r="20" spans="1:12" x14ac:dyDescent="0.25">
      <c r="A20" s="111">
        <v>8</v>
      </c>
      <c r="B20" s="39"/>
      <c r="C20" s="40"/>
      <c r="D20" s="64"/>
      <c r="E20" s="41"/>
      <c r="F20" s="42"/>
      <c r="G20" s="43"/>
      <c r="H20" s="43"/>
      <c r="I20" s="112">
        <f t="shared" si="0"/>
        <v>0</v>
      </c>
      <c r="J20" s="113">
        <f t="shared" si="1"/>
        <v>0</v>
      </c>
      <c r="K20" s="114">
        <f t="shared" si="2"/>
        <v>0</v>
      </c>
      <c r="L20" s="115">
        <f t="shared" si="3"/>
        <v>0</v>
      </c>
    </row>
    <row r="21" spans="1:12" x14ac:dyDescent="0.25">
      <c r="A21" s="111">
        <v>9</v>
      </c>
      <c r="B21" s="39"/>
      <c r="C21" s="40"/>
      <c r="D21" s="64"/>
      <c r="E21" s="41"/>
      <c r="F21" s="42"/>
      <c r="G21" s="43"/>
      <c r="H21" s="43"/>
      <c r="I21" s="112">
        <f t="shared" si="0"/>
        <v>0</v>
      </c>
      <c r="J21" s="113">
        <f t="shared" si="1"/>
        <v>0</v>
      </c>
      <c r="K21" s="114">
        <f t="shared" si="2"/>
        <v>0</v>
      </c>
      <c r="L21" s="115">
        <f t="shared" si="3"/>
        <v>0</v>
      </c>
    </row>
    <row r="22" spans="1:12" x14ac:dyDescent="0.25">
      <c r="A22" s="111">
        <v>10</v>
      </c>
      <c r="B22" s="39"/>
      <c r="C22" s="40"/>
      <c r="D22" s="64"/>
      <c r="E22" s="41"/>
      <c r="F22" s="42"/>
      <c r="G22" s="43"/>
      <c r="H22" s="43"/>
      <c r="I22" s="112">
        <f t="shared" si="0"/>
        <v>0</v>
      </c>
      <c r="J22" s="113">
        <f t="shared" si="1"/>
        <v>0</v>
      </c>
      <c r="K22" s="114">
        <f t="shared" si="2"/>
        <v>0</v>
      </c>
      <c r="L22" s="115">
        <f t="shared" si="3"/>
        <v>0</v>
      </c>
    </row>
    <row r="23" spans="1:12" x14ac:dyDescent="0.25">
      <c r="A23" s="111">
        <v>11</v>
      </c>
      <c r="B23" s="39"/>
      <c r="C23" s="40"/>
      <c r="D23" s="64"/>
      <c r="E23" s="41"/>
      <c r="F23" s="42"/>
      <c r="G23" s="43"/>
      <c r="H23" s="43"/>
      <c r="I23" s="112">
        <f t="shared" si="0"/>
        <v>0</v>
      </c>
      <c r="J23" s="113">
        <f t="shared" si="1"/>
        <v>0</v>
      </c>
      <c r="K23" s="114">
        <f t="shared" si="2"/>
        <v>0</v>
      </c>
      <c r="L23" s="115">
        <f t="shared" si="3"/>
        <v>0</v>
      </c>
    </row>
    <row r="24" spans="1:12" x14ac:dyDescent="0.25">
      <c r="A24" s="111">
        <v>12</v>
      </c>
      <c r="B24" s="39"/>
      <c r="C24" s="40"/>
      <c r="D24" s="64"/>
      <c r="E24" s="41"/>
      <c r="F24" s="42"/>
      <c r="G24" s="43"/>
      <c r="H24" s="43"/>
      <c r="I24" s="112">
        <f t="shared" si="0"/>
        <v>0</v>
      </c>
      <c r="J24" s="113">
        <f t="shared" si="1"/>
        <v>0</v>
      </c>
      <c r="K24" s="114">
        <f t="shared" si="2"/>
        <v>0</v>
      </c>
      <c r="L24" s="115">
        <f t="shared" si="3"/>
        <v>0</v>
      </c>
    </row>
    <row r="25" spans="1:12" x14ac:dyDescent="0.25">
      <c r="A25" s="111">
        <v>13</v>
      </c>
      <c r="B25" s="39"/>
      <c r="C25" s="40"/>
      <c r="D25" s="64"/>
      <c r="E25" s="41"/>
      <c r="F25" s="42"/>
      <c r="G25" s="43"/>
      <c r="H25" s="43"/>
      <c r="I25" s="112">
        <f t="shared" si="0"/>
        <v>0</v>
      </c>
      <c r="J25" s="113">
        <f t="shared" si="1"/>
        <v>0</v>
      </c>
      <c r="K25" s="114">
        <f t="shared" si="2"/>
        <v>0</v>
      </c>
      <c r="L25" s="115">
        <f t="shared" si="3"/>
        <v>0</v>
      </c>
    </row>
    <row r="26" spans="1:12" x14ac:dyDescent="0.25">
      <c r="A26" s="111">
        <v>14</v>
      </c>
      <c r="B26" s="39"/>
      <c r="C26" s="40"/>
      <c r="D26" s="64"/>
      <c r="E26" s="41"/>
      <c r="F26" s="42"/>
      <c r="G26" s="43"/>
      <c r="H26" s="43"/>
      <c r="I26" s="112">
        <f t="shared" si="0"/>
        <v>0</v>
      </c>
      <c r="J26" s="113">
        <f t="shared" si="1"/>
        <v>0</v>
      </c>
      <c r="K26" s="114">
        <f t="shared" si="2"/>
        <v>0</v>
      </c>
      <c r="L26" s="115">
        <f t="shared" si="3"/>
        <v>0</v>
      </c>
    </row>
    <row r="27" spans="1:12" x14ac:dyDescent="0.25">
      <c r="A27" s="111">
        <v>15</v>
      </c>
      <c r="B27" s="39"/>
      <c r="C27" s="40"/>
      <c r="D27" s="64"/>
      <c r="E27" s="41"/>
      <c r="F27" s="42"/>
      <c r="G27" s="43"/>
      <c r="H27" s="43"/>
      <c r="I27" s="112">
        <f t="shared" si="0"/>
        <v>0</v>
      </c>
      <c r="J27" s="113">
        <f>I27*E27</f>
        <v>0</v>
      </c>
      <c r="K27" s="114">
        <f t="shared" si="2"/>
        <v>0</v>
      </c>
      <c r="L27" s="115">
        <f t="shared" si="3"/>
        <v>0</v>
      </c>
    </row>
    <row r="28" spans="1:12" x14ac:dyDescent="0.25">
      <c r="A28" s="111">
        <v>16</v>
      </c>
      <c r="B28" s="39"/>
      <c r="C28" s="40"/>
      <c r="D28" s="64"/>
      <c r="E28" s="41"/>
      <c r="F28" s="42"/>
      <c r="G28" s="43"/>
      <c r="H28" s="43"/>
      <c r="I28" s="112">
        <f t="shared" si="0"/>
        <v>0</v>
      </c>
      <c r="J28" s="113">
        <f>I28*E28</f>
        <v>0</v>
      </c>
      <c r="K28" s="114">
        <f t="shared" si="2"/>
        <v>0</v>
      </c>
      <c r="L28" s="115">
        <f t="shared" si="3"/>
        <v>0</v>
      </c>
    </row>
    <row r="29" spans="1:12" x14ac:dyDescent="0.25">
      <c r="A29" s="111">
        <v>17</v>
      </c>
      <c r="B29" s="39"/>
      <c r="C29" s="40"/>
      <c r="D29" s="64"/>
      <c r="E29" s="41"/>
      <c r="F29" s="42"/>
      <c r="G29" s="43"/>
      <c r="H29" s="43"/>
      <c r="I29" s="112">
        <f t="shared" si="0"/>
        <v>0</v>
      </c>
      <c r="J29" s="113">
        <f>I29*E29</f>
        <v>0</v>
      </c>
      <c r="K29" s="114">
        <f t="shared" si="2"/>
        <v>0</v>
      </c>
      <c r="L29" s="115">
        <f t="shared" si="3"/>
        <v>0</v>
      </c>
    </row>
    <row r="30" spans="1:12" x14ac:dyDescent="0.25">
      <c r="A30" s="111">
        <v>18</v>
      </c>
      <c r="B30" s="39"/>
      <c r="C30" s="40"/>
      <c r="D30" s="64"/>
      <c r="E30" s="41"/>
      <c r="F30" s="42"/>
      <c r="G30" s="43"/>
      <c r="H30" s="43"/>
      <c r="I30" s="112">
        <f t="shared" si="0"/>
        <v>0</v>
      </c>
      <c r="J30" s="113">
        <f>I30*E30</f>
        <v>0</v>
      </c>
      <c r="K30" s="114">
        <f t="shared" si="2"/>
        <v>0</v>
      </c>
      <c r="L30" s="115">
        <f t="shared" si="3"/>
        <v>0</v>
      </c>
    </row>
    <row r="31" spans="1:12" x14ac:dyDescent="0.25">
      <c r="A31" s="111">
        <v>19</v>
      </c>
      <c r="B31" s="39"/>
      <c r="C31" s="40"/>
      <c r="D31" s="64"/>
      <c r="E31" s="41"/>
      <c r="F31" s="42"/>
      <c r="G31" s="43"/>
      <c r="H31" s="43"/>
      <c r="I31" s="112">
        <f t="shared" si="0"/>
        <v>0</v>
      </c>
      <c r="J31" s="113">
        <f>I31*E31</f>
        <v>0</v>
      </c>
      <c r="K31" s="114">
        <f t="shared" si="2"/>
        <v>0</v>
      </c>
      <c r="L31" s="115">
        <f t="shared" si="3"/>
        <v>0</v>
      </c>
    </row>
    <row r="32" spans="1:12" ht="13.8" thickBot="1" x14ac:dyDescent="0.3">
      <c r="A32" s="116">
        <v>20</v>
      </c>
      <c r="B32" s="44"/>
      <c r="C32" s="45"/>
      <c r="D32" s="46"/>
      <c r="E32" s="47"/>
      <c r="F32" s="48"/>
      <c r="G32" s="49"/>
      <c r="H32" s="49"/>
      <c r="I32" s="117">
        <f t="shared" si="0"/>
        <v>0</v>
      </c>
      <c r="J32" s="118">
        <f t="shared" si="1"/>
        <v>0</v>
      </c>
      <c r="K32" s="119">
        <f t="shared" si="2"/>
        <v>0</v>
      </c>
      <c r="L32" s="120">
        <f t="shared" si="3"/>
        <v>0</v>
      </c>
    </row>
    <row r="35" spans="1:12" ht="15.6" x14ac:dyDescent="0.25">
      <c r="A35" s="88" t="s">
        <v>172</v>
      </c>
    </row>
    <row r="36" spans="1:12" ht="5.0999999999999996" customHeight="1" thickBot="1" x14ac:dyDescent="0.3"/>
    <row r="37" spans="1:12" s="87" customFormat="1" ht="17.100000000000001" customHeight="1" x14ac:dyDescent="0.25">
      <c r="A37" s="214" t="s">
        <v>174</v>
      </c>
      <c r="B37" s="215"/>
      <c r="C37" s="50"/>
      <c r="D37" s="86"/>
      <c r="E37" s="86"/>
      <c r="F37" s="89"/>
      <c r="G37" s="86"/>
      <c r="H37" s="86"/>
      <c r="I37" s="86"/>
      <c r="J37" s="86"/>
      <c r="K37" s="86"/>
      <c r="L37" s="86"/>
    </row>
    <row r="38" spans="1:12" s="87" customFormat="1" ht="17.100000000000001" customHeight="1" thickBot="1" x14ac:dyDescent="0.3">
      <c r="A38" s="216" t="s">
        <v>60</v>
      </c>
      <c r="B38" s="217"/>
      <c r="C38" s="51"/>
      <c r="D38" s="86"/>
      <c r="E38" s="86"/>
      <c r="F38" s="89"/>
      <c r="G38" s="86"/>
      <c r="H38" s="86"/>
      <c r="I38" s="86"/>
      <c r="J38" s="86"/>
      <c r="K38" s="86"/>
      <c r="L38" s="86"/>
    </row>
    <row r="39" spans="1:12" ht="5.0999999999999996" customHeight="1" thickBot="1" x14ac:dyDescent="0.3"/>
    <row r="40" spans="1:12" s="95" customFormat="1" ht="42" customHeight="1" thickBot="1" x14ac:dyDescent="0.3">
      <c r="A40" s="90" t="s">
        <v>22</v>
      </c>
      <c r="B40" s="91" t="s">
        <v>7</v>
      </c>
      <c r="C40" s="92" t="s">
        <v>52</v>
      </c>
      <c r="D40" s="91" t="s">
        <v>53</v>
      </c>
      <c r="E40" s="91" t="s">
        <v>2</v>
      </c>
      <c r="F40" s="91" t="s">
        <v>127</v>
      </c>
      <c r="G40" s="93" t="s">
        <v>57</v>
      </c>
      <c r="H40" s="93" t="s">
        <v>56</v>
      </c>
      <c r="I40" s="92" t="s">
        <v>39</v>
      </c>
      <c r="J40" s="91" t="s">
        <v>55</v>
      </c>
      <c r="K40" s="93" t="s">
        <v>37</v>
      </c>
      <c r="L40" s="94" t="s">
        <v>38</v>
      </c>
    </row>
    <row r="41" spans="1:12" s="67" customFormat="1" ht="20.100000000000001" customHeight="1" thickBot="1" x14ac:dyDescent="0.3">
      <c r="A41" s="96"/>
      <c r="B41" s="97" t="s">
        <v>8</v>
      </c>
      <c r="C41" s="98"/>
      <c r="D41" s="99"/>
      <c r="E41" s="100"/>
      <c r="F41" s="101"/>
      <c r="G41" s="102"/>
      <c r="H41" s="102"/>
      <c r="I41" s="98"/>
      <c r="J41" s="103">
        <f>SUM(J42:J61)</f>
        <v>0</v>
      </c>
      <c r="K41" s="104">
        <f>SUM(K42:K61)</f>
        <v>0</v>
      </c>
      <c r="L41" s="105">
        <f>SUM(L42:L61)</f>
        <v>0</v>
      </c>
    </row>
    <row r="42" spans="1:12" x14ac:dyDescent="0.25">
      <c r="A42" s="106">
        <v>1</v>
      </c>
      <c r="B42" s="33"/>
      <c r="C42" s="34"/>
      <c r="D42" s="35"/>
      <c r="E42" s="36"/>
      <c r="F42" s="37"/>
      <c r="G42" s="38"/>
      <c r="H42" s="38"/>
      <c r="I42" s="107">
        <f t="shared" ref="I42:I61" si="4">IF(OR(D42="A",D42="B",D42="C",D42="G",D42="I"),1,IF(OR(D42="D",D42="E",D42="F",D42="H"),C42,0))</f>
        <v>0</v>
      </c>
      <c r="J42" s="108">
        <f t="shared" ref="J42:J61" si="5">I42*E42</f>
        <v>0</v>
      </c>
      <c r="K42" s="109">
        <f t="shared" ref="K42:K61" si="6">IF(AND(G42&gt;0,$F42="CZK"),$I42*G42,IF(AND(G42&gt;0,$F42="EUR",$C$38&gt;0),$I42*G42*$C$38,0))</f>
        <v>0</v>
      </c>
      <c r="L42" s="110">
        <f t="shared" ref="L42:L61" si="7">IF(AND(H42&gt;0,$F42="CZK"),$I42*H42,IF(AND(H42&gt;0,$F42="EUR",$C$38&gt;0),$I42*H42*$C$38,0))</f>
        <v>0</v>
      </c>
    </row>
    <row r="43" spans="1:12" x14ac:dyDescent="0.25">
      <c r="A43" s="111">
        <v>2</v>
      </c>
      <c r="B43" s="39"/>
      <c r="C43" s="40"/>
      <c r="D43" s="64"/>
      <c r="E43" s="41"/>
      <c r="F43" s="42"/>
      <c r="G43" s="43"/>
      <c r="H43" s="43"/>
      <c r="I43" s="112">
        <f t="shared" si="4"/>
        <v>0</v>
      </c>
      <c r="J43" s="113">
        <f t="shared" si="5"/>
        <v>0</v>
      </c>
      <c r="K43" s="114">
        <f t="shared" si="6"/>
        <v>0</v>
      </c>
      <c r="L43" s="115">
        <f t="shared" si="7"/>
        <v>0</v>
      </c>
    </row>
    <row r="44" spans="1:12" x14ac:dyDescent="0.25">
      <c r="A44" s="111">
        <v>3</v>
      </c>
      <c r="B44" s="39"/>
      <c r="C44" s="40"/>
      <c r="D44" s="64"/>
      <c r="E44" s="41"/>
      <c r="F44" s="42"/>
      <c r="G44" s="43"/>
      <c r="H44" s="43"/>
      <c r="I44" s="112">
        <f t="shared" si="4"/>
        <v>0</v>
      </c>
      <c r="J44" s="113">
        <f t="shared" si="5"/>
        <v>0</v>
      </c>
      <c r="K44" s="114">
        <f t="shared" si="6"/>
        <v>0</v>
      </c>
      <c r="L44" s="115">
        <f t="shared" si="7"/>
        <v>0</v>
      </c>
    </row>
    <row r="45" spans="1:12" x14ac:dyDescent="0.25">
      <c r="A45" s="111">
        <v>4</v>
      </c>
      <c r="B45" s="39"/>
      <c r="C45" s="40"/>
      <c r="D45" s="64"/>
      <c r="E45" s="41"/>
      <c r="F45" s="42"/>
      <c r="G45" s="43"/>
      <c r="H45" s="43"/>
      <c r="I45" s="112">
        <f t="shared" si="4"/>
        <v>0</v>
      </c>
      <c r="J45" s="113">
        <f t="shared" si="5"/>
        <v>0</v>
      </c>
      <c r="K45" s="114">
        <f t="shared" si="6"/>
        <v>0</v>
      </c>
      <c r="L45" s="115">
        <f t="shared" si="7"/>
        <v>0</v>
      </c>
    </row>
    <row r="46" spans="1:12" x14ac:dyDescent="0.25">
      <c r="A46" s="111">
        <v>5</v>
      </c>
      <c r="B46" s="39"/>
      <c r="C46" s="40"/>
      <c r="D46" s="64"/>
      <c r="E46" s="41"/>
      <c r="F46" s="42"/>
      <c r="G46" s="43"/>
      <c r="H46" s="43"/>
      <c r="I46" s="112">
        <f t="shared" si="4"/>
        <v>0</v>
      </c>
      <c r="J46" s="113">
        <f t="shared" si="5"/>
        <v>0</v>
      </c>
      <c r="K46" s="114">
        <f t="shared" si="6"/>
        <v>0</v>
      </c>
      <c r="L46" s="115">
        <f t="shared" si="7"/>
        <v>0</v>
      </c>
    </row>
    <row r="47" spans="1:12" x14ac:dyDescent="0.25">
      <c r="A47" s="111">
        <v>6</v>
      </c>
      <c r="B47" s="39"/>
      <c r="C47" s="40"/>
      <c r="D47" s="64"/>
      <c r="E47" s="41"/>
      <c r="F47" s="42"/>
      <c r="G47" s="43"/>
      <c r="H47" s="43"/>
      <c r="I47" s="112">
        <f t="shared" si="4"/>
        <v>0</v>
      </c>
      <c r="J47" s="113">
        <f t="shared" si="5"/>
        <v>0</v>
      </c>
      <c r="K47" s="114">
        <f t="shared" si="6"/>
        <v>0</v>
      </c>
      <c r="L47" s="115">
        <f t="shared" si="7"/>
        <v>0</v>
      </c>
    </row>
    <row r="48" spans="1:12" x14ac:dyDescent="0.25">
      <c r="A48" s="111">
        <v>7</v>
      </c>
      <c r="B48" s="39"/>
      <c r="C48" s="40"/>
      <c r="D48" s="64"/>
      <c r="E48" s="41"/>
      <c r="F48" s="42"/>
      <c r="G48" s="43"/>
      <c r="H48" s="43"/>
      <c r="I48" s="112">
        <f t="shared" si="4"/>
        <v>0</v>
      </c>
      <c r="J48" s="113">
        <f t="shared" si="5"/>
        <v>0</v>
      </c>
      <c r="K48" s="114">
        <f t="shared" si="6"/>
        <v>0</v>
      </c>
      <c r="L48" s="115">
        <f t="shared" si="7"/>
        <v>0</v>
      </c>
    </row>
    <row r="49" spans="1:12" x14ac:dyDescent="0.25">
      <c r="A49" s="111">
        <v>8</v>
      </c>
      <c r="B49" s="39"/>
      <c r="C49" s="40"/>
      <c r="D49" s="64"/>
      <c r="E49" s="41"/>
      <c r="F49" s="42"/>
      <c r="G49" s="43"/>
      <c r="H49" s="43"/>
      <c r="I49" s="112">
        <f t="shared" si="4"/>
        <v>0</v>
      </c>
      <c r="J49" s="113">
        <f t="shared" si="5"/>
        <v>0</v>
      </c>
      <c r="K49" s="114">
        <f t="shared" si="6"/>
        <v>0</v>
      </c>
      <c r="L49" s="115">
        <f t="shared" si="7"/>
        <v>0</v>
      </c>
    </row>
    <row r="50" spans="1:12" x14ac:dyDescent="0.25">
      <c r="A50" s="111">
        <v>9</v>
      </c>
      <c r="B50" s="39"/>
      <c r="C50" s="40"/>
      <c r="D50" s="64"/>
      <c r="E50" s="41"/>
      <c r="F50" s="42"/>
      <c r="G50" s="43"/>
      <c r="H50" s="43"/>
      <c r="I50" s="112">
        <f t="shared" si="4"/>
        <v>0</v>
      </c>
      <c r="J50" s="113">
        <f t="shared" si="5"/>
        <v>0</v>
      </c>
      <c r="K50" s="114">
        <f t="shared" si="6"/>
        <v>0</v>
      </c>
      <c r="L50" s="115">
        <f t="shared" si="7"/>
        <v>0</v>
      </c>
    </row>
    <row r="51" spans="1:12" x14ac:dyDescent="0.25">
      <c r="A51" s="111">
        <v>10</v>
      </c>
      <c r="B51" s="39"/>
      <c r="C51" s="40"/>
      <c r="D51" s="64"/>
      <c r="E51" s="41"/>
      <c r="F51" s="42"/>
      <c r="G51" s="43"/>
      <c r="H51" s="43"/>
      <c r="I51" s="112">
        <f t="shared" si="4"/>
        <v>0</v>
      </c>
      <c r="J51" s="113">
        <f t="shared" si="5"/>
        <v>0</v>
      </c>
      <c r="K51" s="114">
        <f t="shared" si="6"/>
        <v>0</v>
      </c>
      <c r="L51" s="115">
        <f t="shared" si="7"/>
        <v>0</v>
      </c>
    </row>
    <row r="52" spans="1:12" x14ac:dyDescent="0.25">
      <c r="A52" s="111">
        <v>11</v>
      </c>
      <c r="B52" s="39"/>
      <c r="C52" s="40"/>
      <c r="D52" s="64"/>
      <c r="E52" s="41"/>
      <c r="F52" s="42"/>
      <c r="G52" s="43"/>
      <c r="H52" s="43"/>
      <c r="I52" s="112">
        <f t="shared" si="4"/>
        <v>0</v>
      </c>
      <c r="J52" s="113">
        <f t="shared" si="5"/>
        <v>0</v>
      </c>
      <c r="K52" s="114">
        <f t="shared" si="6"/>
        <v>0</v>
      </c>
      <c r="L52" s="115">
        <f t="shared" si="7"/>
        <v>0</v>
      </c>
    </row>
    <row r="53" spans="1:12" x14ac:dyDescent="0.25">
      <c r="A53" s="111">
        <v>12</v>
      </c>
      <c r="B53" s="39"/>
      <c r="C53" s="40"/>
      <c r="D53" s="64"/>
      <c r="E53" s="41"/>
      <c r="F53" s="42"/>
      <c r="G53" s="43"/>
      <c r="H53" s="43"/>
      <c r="I53" s="112">
        <f t="shared" si="4"/>
        <v>0</v>
      </c>
      <c r="J53" s="113">
        <f t="shared" si="5"/>
        <v>0</v>
      </c>
      <c r="K53" s="114">
        <f t="shared" si="6"/>
        <v>0</v>
      </c>
      <c r="L53" s="115">
        <f t="shared" si="7"/>
        <v>0</v>
      </c>
    </row>
    <row r="54" spans="1:12" x14ac:dyDescent="0.25">
      <c r="A54" s="111">
        <v>13</v>
      </c>
      <c r="B54" s="39"/>
      <c r="C54" s="40"/>
      <c r="D54" s="64"/>
      <c r="E54" s="41"/>
      <c r="F54" s="42"/>
      <c r="G54" s="43"/>
      <c r="H54" s="43"/>
      <c r="I54" s="112">
        <f t="shared" si="4"/>
        <v>0</v>
      </c>
      <c r="J54" s="113">
        <f t="shared" si="5"/>
        <v>0</v>
      </c>
      <c r="K54" s="114">
        <f t="shared" si="6"/>
        <v>0</v>
      </c>
      <c r="L54" s="115">
        <f t="shared" si="7"/>
        <v>0</v>
      </c>
    </row>
    <row r="55" spans="1:12" x14ac:dyDescent="0.25">
      <c r="A55" s="111">
        <v>14</v>
      </c>
      <c r="B55" s="39"/>
      <c r="C55" s="40"/>
      <c r="D55" s="64"/>
      <c r="E55" s="41"/>
      <c r="F55" s="42"/>
      <c r="G55" s="43"/>
      <c r="H55" s="43"/>
      <c r="I55" s="112">
        <f t="shared" si="4"/>
        <v>0</v>
      </c>
      <c r="J55" s="113">
        <f t="shared" si="5"/>
        <v>0</v>
      </c>
      <c r="K55" s="114">
        <f t="shared" si="6"/>
        <v>0</v>
      </c>
      <c r="L55" s="115">
        <f t="shared" si="7"/>
        <v>0</v>
      </c>
    </row>
    <row r="56" spans="1:12" x14ac:dyDescent="0.25">
      <c r="A56" s="111">
        <v>15</v>
      </c>
      <c r="B56" s="39"/>
      <c r="C56" s="40"/>
      <c r="D56" s="64"/>
      <c r="E56" s="41"/>
      <c r="F56" s="42"/>
      <c r="G56" s="43"/>
      <c r="H56" s="43"/>
      <c r="I56" s="112">
        <f t="shared" si="4"/>
        <v>0</v>
      </c>
      <c r="J56" s="113">
        <f t="shared" si="5"/>
        <v>0</v>
      </c>
      <c r="K56" s="114">
        <f t="shared" si="6"/>
        <v>0</v>
      </c>
      <c r="L56" s="115">
        <f t="shared" si="7"/>
        <v>0</v>
      </c>
    </row>
    <row r="57" spans="1:12" x14ac:dyDescent="0.25">
      <c r="A57" s="111">
        <v>16</v>
      </c>
      <c r="B57" s="39"/>
      <c r="C57" s="40"/>
      <c r="D57" s="64"/>
      <c r="E57" s="41"/>
      <c r="F57" s="42"/>
      <c r="G57" s="43"/>
      <c r="H57" s="43"/>
      <c r="I57" s="112">
        <f t="shared" si="4"/>
        <v>0</v>
      </c>
      <c r="J57" s="113">
        <f t="shared" si="5"/>
        <v>0</v>
      </c>
      <c r="K57" s="114">
        <f t="shared" si="6"/>
        <v>0</v>
      </c>
      <c r="L57" s="115">
        <f t="shared" si="7"/>
        <v>0</v>
      </c>
    </row>
    <row r="58" spans="1:12" x14ac:dyDescent="0.25">
      <c r="A58" s="111">
        <v>17</v>
      </c>
      <c r="B58" s="39"/>
      <c r="C58" s="40"/>
      <c r="D58" s="64"/>
      <c r="E58" s="41"/>
      <c r="F58" s="42"/>
      <c r="G58" s="43"/>
      <c r="H58" s="43"/>
      <c r="I58" s="112">
        <f t="shared" si="4"/>
        <v>0</v>
      </c>
      <c r="J58" s="113">
        <f t="shared" si="5"/>
        <v>0</v>
      </c>
      <c r="K58" s="114">
        <f t="shared" si="6"/>
        <v>0</v>
      </c>
      <c r="L58" s="115">
        <f t="shared" si="7"/>
        <v>0</v>
      </c>
    </row>
    <row r="59" spans="1:12" x14ac:dyDescent="0.25">
      <c r="A59" s="111">
        <v>18</v>
      </c>
      <c r="B59" s="39"/>
      <c r="C59" s="40"/>
      <c r="D59" s="64"/>
      <c r="E59" s="41"/>
      <c r="F59" s="42"/>
      <c r="G59" s="43"/>
      <c r="H59" s="43"/>
      <c r="I59" s="112">
        <f t="shared" si="4"/>
        <v>0</v>
      </c>
      <c r="J59" s="113">
        <f t="shared" si="5"/>
        <v>0</v>
      </c>
      <c r="K59" s="114">
        <f t="shared" si="6"/>
        <v>0</v>
      </c>
      <c r="L59" s="115">
        <f t="shared" si="7"/>
        <v>0</v>
      </c>
    </row>
    <row r="60" spans="1:12" x14ac:dyDescent="0.25">
      <c r="A60" s="111">
        <v>19</v>
      </c>
      <c r="B60" s="39"/>
      <c r="C60" s="40"/>
      <c r="D60" s="64"/>
      <c r="E60" s="41"/>
      <c r="F60" s="42"/>
      <c r="G60" s="43"/>
      <c r="H60" s="43"/>
      <c r="I60" s="112">
        <f t="shared" si="4"/>
        <v>0</v>
      </c>
      <c r="J60" s="113">
        <f t="shared" si="5"/>
        <v>0</v>
      </c>
      <c r="K60" s="114">
        <f t="shared" si="6"/>
        <v>0</v>
      </c>
      <c r="L60" s="115">
        <f t="shared" si="7"/>
        <v>0</v>
      </c>
    </row>
    <row r="61" spans="1:12" ht="13.8" thickBot="1" x14ac:dyDescent="0.3">
      <c r="A61" s="116">
        <v>20</v>
      </c>
      <c r="B61" s="44"/>
      <c r="C61" s="45"/>
      <c r="D61" s="46"/>
      <c r="E61" s="47"/>
      <c r="F61" s="48"/>
      <c r="G61" s="49"/>
      <c r="H61" s="49"/>
      <c r="I61" s="117">
        <f t="shared" si="4"/>
        <v>0</v>
      </c>
      <c r="J61" s="118">
        <f t="shared" si="5"/>
        <v>0</v>
      </c>
      <c r="K61" s="119">
        <f t="shared" si="6"/>
        <v>0</v>
      </c>
      <c r="L61" s="120">
        <f t="shared" si="7"/>
        <v>0</v>
      </c>
    </row>
    <row r="64" spans="1:12" ht="15.6" x14ac:dyDescent="0.25">
      <c r="A64" s="88" t="s">
        <v>173</v>
      </c>
    </row>
    <row r="65" spans="1:12" ht="5.0999999999999996" customHeight="1" thickBot="1" x14ac:dyDescent="0.3"/>
    <row r="66" spans="1:12" s="87" customFormat="1" ht="17.100000000000001" customHeight="1" x14ac:dyDescent="0.25">
      <c r="A66" s="214" t="s">
        <v>173</v>
      </c>
      <c r="B66" s="215"/>
      <c r="C66" s="50"/>
      <c r="D66" s="86"/>
      <c r="E66" s="86"/>
      <c r="F66" s="89"/>
      <c r="G66" s="86"/>
      <c r="H66" s="86"/>
      <c r="I66" s="86"/>
      <c r="J66" s="86"/>
      <c r="K66" s="86"/>
      <c r="L66" s="86"/>
    </row>
    <row r="67" spans="1:12" s="87" customFormat="1" ht="17.100000000000001" customHeight="1" thickBot="1" x14ac:dyDescent="0.3">
      <c r="A67" s="216" t="s">
        <v>62</v>
      </c>
      <c r="B67" s="217"/>
      <c r="C67" s="51"/>
      <c r="D67" s="86"/>
      <c r="E67" s="86"/>
      <c r="F67" s="89"/>
      <c r="G67" s="86"/>
      <c r="H67" s="86"/>
      <c r="I67" s="86"/>
      <c r="J67" s="86"/>
      <c r="K67" s="86"/>
      <c r="L67" s="86"/>
    </row>
    <row r="68" spans="1:12" ht="5.0999999999999996" customHeight="1" thickBot="1" x14ac:dyDescent="0.3"/>
    <row r="69" spans="1:12" s="95" customFormat="1" ht="42" customHeight="1" thickBot="1" x14ac:dyDescent="0.3">
      <c r="A69" s="90" t="s">
        <v>22</v>
      </c>
      <c r="B69" s="91" t="s">
        <v>7</v>
      </c>
      <c r="C69" s="92" t="s">
        <v>52</v>
      </c>
      <c r="D69" s="91" t="s">
        <v>53</v>
      </c>
      <c r="E69" s="91" t="s">
        <v>2</v>
      </c>
      <c r="F69" s="91" t="s">
        <v>127</v>
      </c>
      <c r="G69" s="93" t="s">
        <v>57</v>
      </c>
      <c r="H69" s="93" t="s">
        <v>56</v>
      </c>
      <c r="I69" s="92" t="s">
        <v>39</v>
      </c>
      <c r="J69" s="91" t="s">
        <v>55</v>
      </c>
      <c r="K69" s="93" t="s">
        <v>37</v>
      </c>
      <c r="L69" s="94" t="s">
        <v>38</v>
      </c>
    </row>
    <row r="70" spans="1:12" s="67" customFormat="1" ht="20.100000000000001" customHeight="1" thickBot="1" x14ac:dyDescent="0.3">
      <c r="A70" s="96"/>
      <c r="B70" s="97" t="s">
        <v>8</v>
      </c>
      <c r="C70" s="98"/>
      <c r="D70" s="99"/>
      <c r="E70" s="100"/>
      <c r="F70" s="101"/>
      <c r="G70" s="102"/>
      <c r="H70" s="102"/>
      <c r="I70" s="98"/>
      <c r="J70" s="103">
        <f>SUM(J71:J90)</f>
        <v>0</v>
      </c>
      <c r="K70" s="104">
        <f>SUM(K71:K90)</f>
        <v>0</v>
      </c>
      <c r="L70" s="105">
        <f>SUM(L71:L90)</f>
        <v>0</v>
      </c>
    </row>
    <row r="71" spans="1:12" x14ac:dyDescent="0.25">
      <c r="A71" s="106">
        <v>1</v>
      </c>
      <c r="B71" s="33"/>
      <c r="C71" s="34"/>
      <c r="D71" s="35"/>
      <c r="E71" s="36"/>
      <c r="F71" s="37"/>
      <c r="G71" s="38"/>
      <c r="H71" s="38"/>
      <c r="I71" s="107">
        <f t="shared" ref="I71:I90" si="8">IF(OR(D71="A",D71="B",D71="C",D71="G",D71="I"),1,IF(OR(D71="D",D71="E",D71="F",D71="H"),C71,0))</f>
        <v>0</v>
      </c>
      <c r="J71" s="108">
        <f t="shared" ref="J71:J90" si="9">I71*E71</f>
        <v>0</v>
      </c>
      <c r="K71" s="109">
        <f t="shared" ref="K71:K90" si="10">IF(AND(G71&gt;0,$F71="CZK"),$I71*G71,IF(AND(G71&gt;0,$F71="EUR",$C$67&gt;0),$I71*G71*$C$67,0))</f>
        <v>0</v>
      </c>
      <c r="L71" s="110">
        <f t="shared" ref="L71:L90" si="11">IF(AND(H71&gt;0,$F71="CZK"),$I71*H71,IF(AND(H71&gt;0,$F71="EUR",$C$67&gt;0),$I71*H71*$C$67,0))</f>
        <v>0</v>
      </c>
    </row>
    <row r="72" spans="1:12" x14ac:dyDescent="0.25">
      <c r="A72" s="111">
        <v>2</v>
      </c>
      <c r="B72" s="39"/>
      <c r="C72" s="40"/>
      <c r="D72" s="64"/>
      <c r="E72" s="41"/>
      <c r="F72" s="42"/>
      <c r="G72" s="43"/>
      <c r="H72" s="43"/>
      <c r="I72" s="112">
        <f t="shared" si="8"/>
        <v>0</v>
      </c>
      <c r="J72" s="113">
        <f t="shared" si="9"/>
        <v>0</v>
      </c>
      <c r="K72" s="114">
        <f t="shared" si="10"/>
        <v>0</v>
      </c>
      <c r="L72" s="115">
        <f t="shared" si="11"/>
        <v>0</v>
      </c>
    </row>
    <row r="73" spans="1:12" x14ac:dyDescent="0.25">
      <c r="A73" s="111">
        <v>3</v>
      </c>
      <c r="B73" s="39"/>
      <c r="C73" s="40"/>
      <c r="D73" s="64"/>
      <c r="E73" s="41"/>
      <c r="F73" s="42"/>
      <c r="G73" s="43"/>
      <c r="H73" s="43"/>
      <c r="I73" s="112">
        <f t="shared" si="8"/>
        <v>0</v>
      </c>
      <c r="J73" s="113">
        <f t="shared" si="9"/>
        <v>0</v>
      </c>
      <c r="K73" s="114">
        <f t="shared" si="10"/>
        <v>0</v>
      </c>
      <c r="L73" s="115">
        <f t="shared" si="11"/>
        <v>0</v>
      </c>
    </row>
    <row r="74" spans="1:12" x14ac:dyDescent="0.25">
      <c r="A74" s="111">
        <v>4</v>
      </c>
      <c r="B74" s="39"/>
      <c r="C74" s="40"/>
      <c r="D74" s="64"/>
      <c r="E74" s="41"/>
      <c r="F74" s="42"/>
      <c r="G74" s="43"/>
      <c r="H74" s="43"/>
      <c r="I74" s="112">
        <f t="shared" si="8"/>
        <v>0</v>
      </c>
      <c r="J74" s="113">
        <f t="shared" si="9"/>
        <v>0</v>
      </c>
      <c r="K74" s="114">
        <f t="shared" si="10"/>
        <v>0</v>
      </c>
      <c r="L74" s="115">
        <f t="shared" si="11"/>
        <v>0</v>
      </c>
    </row>
    <row r="75" spans="1:12" x14ac:dyDescent="0.25">
      <c r="A75" s="111">
        <v>5</v>
      </c>
      <c r="B75" s="39"/>
      <c r="C75" s="40"/>
      <c r="D75" s="64"/>
      <c r="E75" s="41"/>
      <c r="F75" s="42"/>
      <c r="G75" s="43"/>
      <c r="H75" s="43"/>
      <c r="I75" s="112">
        <f t="shared" si="8"/>
        <v>0</v>
      </c>
      <c r="J75" s="113">
        <f t="shared" si="9"/>
        <v>0</v>
      </c>
      <c r="K75" s="114">
        <f t="shared" si="10"/>
        <v>0</v>
      </c>
      <c r="L75" s="115">
        <f t="shared" si="11"/>
        <v>0</v>
      </c>
    </row>
    <row r="76" spans="1:12" x14ac:dyDescent="0.25">
      <c r="A76" s="111">
        <v>6</v>
      </c>
      <c r="B76" s="39"/>
      <c r="C76" s="40"/>
      <c r="D76" s="64"/>
      <c r="E76" s="41"/>
      <c r="F76" s="42"/>
      <c r="G76" s="43"/>
      <c r="H76" s="43"/>
      <c r="I76" s="112">
        <f t="shared" si="8"/>
        <v>0</v>
      </c>
      <c r="J76" s="113">
        <f t="shared" si="9"/>
        <v>0</v>
      </c>
      <c r="K76" s="114">
        <f t="shared" si="10"/>
        <v>0</v>
      </c>
      <c r="L76" s="115">
        <f t="shared" si="11"/>
        <v>0</v>
      </c>
    </row>
    <row r="77" spans="1:12" x14ac:dyDescent="0.25">
      <c r="A77" s="111">
        <v>7</v>
      </c>
      <c r="B77" s="39"/>
      <c r="C77" s="40"/>
      <c r="D77" s="64"/>
      <c r="E77" s="41"/>
      <c r="F77" s="42"/>
      <c r="G77" s="43"/>
      <c r="H77" s="43"/>
      <c r="I77" s="112">
        <f t="shared" si="8"/>
        <v>0</v>
      </c>
      <c r="J77" s="113">
        <f t="shared" si="9"/>
        <v>0</v>
      </c>
      <c r="K77" s="114">
        <f t="shared" si="10"/>
        <v>0</v>
      </c>
      <c r="L77" s="115">
        <f t="shared" si="11"/>
        <v>0</v>
      </c>
    </row>
    <row r="78" spans="1:12" x14ac:dyDescent="0.25">
      <c r="A78" s="111">
        <v>8</v>
      </c>
      <c r="B78" s="39"/>
      <c r="C78" s="40"/>
      <c r="D78" s="64"/>
      <c r="E78" s="41"/>
      <c r="F78" s="42"/>
      <c r="G78" s="43"/>
      <c r="H78" s="43"/>
      <c r="I78" s="112">
        <f t="shared" si="8"/>
        <v>0</v>
      </c>
      <c r="J78" s="113">
        <f t="shared" si="9"/>
        <v>0</v>
      </c>
      <c r="K78" s="114">
        <f t="shared" si="10"/>
        <v>0</v>
      </c>
      <c r="L78" s="115">
        <f t="shared" si="11"/>
        <v>0</v>
      </c>
    </row>
    <row r="79" spans="1:12" x14ac:dyDescent="0.25">
      <c r="A79" s="111">
        <v>9</v>
      </c>
      <c r="B79" s="39"/>
      <c r="C79" s="40"/>
      <c r="D79" s="64"/>
      <c r="E79" s="41"/>
      <c r="F79" s="42"/>
      <c r="G79" s="43"/>
      <c r="H79" s="43"/>
      <c r="I79" s="112">
        <f t="shared" si="8"/>
        <v>0</v>
      </c>
      <c r="J79" s="113">
        <f t="shared" si="9"/>
        <v>0</v>
      </c>
      <c r="K79" s="114">
        <f t="shared" si="10"/>
        <v>0</v>
      </c>
      <c r="L79" s="115">
        <f t="shared" si="11"/>
        <v>0</v>
      </c>
    </row>
    <row r="80" spans="1:12" x14ac:dyDescent="0.25">
      <c r="A80" s="111">
        <v>10</v>
      </c>
      <c r="B80" s="39"/>
      <c r="C80" s="40"/>
      <c r="D80" s="64"/>
      <c r="E80" s="41"/>
      <c r="F80" s="42"/>
      <c r="G80" s="43"/>
      <c r="H80" s="43"/>
      <c r="I80" s="112">
        <f t="shared" si="8"/>
        <v>0</v>
      </c>
      <c r="J80" s="113">
        <f t="shared" si="9"/>
        <v>0</v>
      </c>
      <c r="K80" s="114">
        <f t="shared" si="10"/>
        <v>0</v>
      </c>
      <c r="L80" s="115">
        <f t="shared" si="11"/>
        <v>0</v>
      </c>
    </row>
    <row r="81" spans="1:12" x14ac:dyDescent="0.25">
      <c r="A81" s="111">
        <v>11</v>
      </c>
      <c r="B81" s="39"/>
      <c r="C81" s="40"/>
      <c r="D81" s="64"/>
      <c r="E81" s="41"/>
      <c r="F81" s="42"/>
      <c r="G81" s="43"/>
      <c r="H81" s="43"/>
      <c r="I81" s="112">
        <f t="shared" si="8"/>
        <v>0</v>
      </c>
      <c r="J81" s="113">
        <f t="shared" si="9"/>
        <v>0</v>
      </c>
      <c r="K81" s="114">
        <f t="shared" si="10"/>
        <v>0</v>
      </c>
      <c r="L81" s="115">
        <f t="shared" si="11"/>
        <v>0</v>
      </c>
    </row>
    <row r="82" spans="1:12" x14ac:dyDescent="0.25">
      <c r="A82" s="111">
        <v>12</v>
      </c>
      <c r="B82" s="39"/>
      <c r="C82" s="40"/>
      <c r="D82" s="64"/>
      <c r="E82" s="41"/>
      <c r="F82" s="42"/>
      <c r="G82" s="43"/>
      <c r="H82" s="43"/>
      <c r="I82" s="112">
        <f t="shared" si="8"/>
        <v>0</v>
      </c>
      <c r="J82" s="113">
        <f t="shared" si="9"/>
        <v>0</v>
      </c>
      <c r="K82" s="114">
        <f t="shared" si="10"/>
        <v>0</v>
      </c>
      <c r="L82" s="115">
        <f t="shared" si="11"/>
        <v>0</v>
      </c>
    </row>
    <row r="83" spans="1:12" x14ac:dyDescent="0.25">
      <c r="A83" s="111">
        <v>13</v>
      </c>
      <c r="B83" s="39"/>
      <c r="C83" s="40"/>
      <c r="D83" s="64"/>
      <c r="E83" s="41"/>
      <c r="F83" s="42"/>
      <c r="G83" s="43"/>
      <c r="H83" s="43"/>
      <c r="I83" s="112">
        <f t="shared" si="8"/>
        <v>0</v>
      </c>
      <c r="J83" s="113">
        <f t="shared" si="9"/>
        <v>0</v>
      </c>
      <c r="K83" s="114">
        <f t="shared" si="10"/>
        <v>0</v>
      </c>
      <c r="L83" s="115">
        <f t="shared" si="11"/>
        <v>0</v>
      </c>
    </row>
    <row r="84" spans="1:12" x14ac:dyDescent="0.25">
      <c r="A84" s="111">
        <v>14</v>
      </c>
      <c r="B84" s="39"/>
      <c r="C84" s="40"/>
      <c r="D84" s="64"/>
      <c r="E84" s="41"/>
      <c r="F84" s="42"/>
      <c r="G84" s="43"/>
      <c r="H84" s="43"/>
      <c r="I84" s="112">
        <f t="shared" si="8"/>
        <v>0</v>
      </c>
      <c r="J84" s="113">
        <f t="shared" si="9"/>
        <v>0</v>
      </c>
      <c r="K84" s="114">
        <f t="shared" si="10"/>
        <v>0</v>
      </c>
      <c r="L84" s="115">
        <f t="shared" si="11"/>
        <v>0</v>
      </c>
    </row>
    <row r="85" spans="1:12" x14ac:dyDescent="0.25">
      <c r="A85" s="111">
        <v>15</v>
      </c>
      <c r="B85" s="39"/>
      <c r="C85" s="40"/>
      <c r="D85" s="64"/>
      <c r="E85" s="41"/>
      <c r="F85" s="42"/>
      <c r="G85" s="43"/>
      <c r="H85" s="43"/>
      <c r="I85" s="112">
        <f t="shared" si="8"/>
        <v>0</v>
      </c>
      <c r="J85" s="113">
        <f t="shared" si="9"/>
        <v>0</v>
      </c>
      <c r="K85" s="114">
        <f t="shared" si="10"/>
        <v>0</v>
      </c>
      <c r="L85" s="115">
        <f t="shared" si="11"/>
        <v>0</v>
      </c>
    </row>
    <row r="86" spans="1:12" x14ac:dyDescent="0.25">
      <c r="A86" s="111">
        <v>16</v>
      </c>
      <c r="B86" s="39"/>
      <c r="C86" s="40"/>
      <c r="D86" s="64"/>
      <c r="E86" s="41"/>
      <c r="F86" s="42"/>
      <c r="G86" s="43"/>
      <c r="H86" s="43"/>
      <c r="I86" s="112">
        <f t="shared" si="8"/>
        <v>0</v>
      </c>
      <c r="J86" s="113">
        <f t="shared" si="9"/>
        <v>0</v>
      </c>
      <c r="K86" s="114">
        <f t="shared" si="10"/>
        <v>0</v>
      </c>
      <c r="L86" s="115">
        <f t="shared" si="11"/>
        <v>0</v>
      </c>
    </row>
    <row r="87" spans="1:12" x14ac:dyDescent="0.25">
      <c r="A87" s="111">
        <v>17</v>
      </c>
      <c r="B87" s="39"/>
      <c r="C87" s="40"/>
      <c r="D87" s="64"/>
      <c r="E87" s="41"/>
      <c r="F87" s="42"/>
      <c r="G87" s="43"/>
      <c r="H87" s="43"/>
      <c r="I87" s="112">
        <f t="shared" si="8"/>
        <v>0</v>
      </c>
      <c r="J87" s="113">
        <f t="shared" si="9"/>
        <v>0</v>
      </c>
      <c r="K87" s="114">
        <f t="shared" si="10"/>
        <v>0</v>
      </c>
      <c r="L87" s="115">
        <f t="shared" si="11"/>
        <v>0</v>
      </c>
    </row>
    <row r="88" spans="1:12" x14ac:dyDescent="0.25">
      <c r="A88" s="111">
        <v>18</v>
      </c>
      <c r="B88" s="39"/>
      <c r="C88" s="40"/>
      <c r="D88" s="64"/>
      <c r="E88" s="41"/>
      <c r="F88" s="42"/>
      <c r="G88" s="43"/>
      <c r="H88" s="43"/>
      <c r="I88" s="112">
        <f t="shared" si="8"/>
        <v>0</v>
      </c>
      <c r="J88" s="113">
        <f t="shared" si="9"/>
        <v>0</v>
      </c>
      <c r="K88" s="114">
        <f t="shared" si="10"/>
        <v>0</v>
      </c>
      <c r="L88" s="115">
        <f t="shared" si="11"/>
        <v>0</v>
      </c>
    </row>
    <row r="89" spans="1:12" x14ac:dyDescent="0.25">
      <c r="A89" s="111">
        <v>19</v>
      </c>
      <c r="B89" s="39"/>
      <c r="C89" s="40"/>
      <c r="D89" s="64"/>
      <c r="E89" s="41"/>
      <c r="F89" s="42"/>
      <c r="G89" s="43"/>
      <c r="H89" s="43"/>
      <c r="I89" s="112">
        <f t="shared" si="8"/>
        <v>0</v>
      </c>
      <c r="J89" s="113">
        <f t="shared" si="9"/>
        <v>0</v>
      </c>
      <c r="K89" s="114">
        <f t="shared" si="10"/>
        <v>0</v>
      </c>
      <c r="L89" s="115">
        <f t="shared" si="11"/>
        <v>0</v>
      </c>
    </row>
    <row r="90" spans="1:12" ht="13.8" thickBot="1" x14ac:dyDescent="0.3">
      <c r="A90" s="116">
        <v>20</v>
      </c>
      <c r="B90" s="44"/>
      <c r="C90" s="45"/>
      <c r="D90" s="46"/>
      <c r="E90" s="47"/>
      <c r="F90" s="48"/>
      <c r="G90" s="49"/>
      <c r="H90" s="49"/>
      <c r="I90" s="117">
        <f t="shared" si="8"/>
        <v>0</v>
      </c>
      <c r="J90" s="118">
        <f t="shared" si="9"/>
        <v>0</v>
      </c>
      <c r="K90" s="119">
        <f t="shared" si="10"/>
        <v>0</v>
      </c>
      <c r="L90" s="120">
        <f t="shared" si="11"/>
        <v>0</v>
      </c>
    </row>
  </sheetData>
  <sheetProtection algorithmName="SHA-512" hashValue="sfCJCkCAjiKewlHUm03ZNpQWL8LMr00Jij/7AaQARm1ulX/dDvchdEa/5ppPwXN2eTx05jFsvdFU7GeAFrUrNg==" saltValue="5sTXgQULq1L0cFi2QzXZgQ==" spinCount="100000" sheet="1" objects="1" scenarios="1" formatCells="0" formatColumns="0" formatRows="0" insertRows="0" deleteRows="0"/>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xr:uid="{00000000-0002-0000-0200-000000000000}">
      <formula1>"A,B,C,D,E,F,G,H,I"</formula1>
    </dataValidation>
    <dataValidation type="list" allowBlank="1" showInputMessage="1" showErrorMessage="1" sqref="F13:F32 F42:F61 F71:F90" xr:uid="{00000000-0002-0000-0200-000001000000}">
      <formula1>"CZK,EUR"</formula1>
    </dataValidation>
  </dataValidations>
  <pageMargins left="0.39370078740157483" right="0.39370078740157483" top="0.39370078740157483" bottom="0.39370078740157483" header="0.31496062992125984" footer="0.31496062992125984"/>
  <pageSetup paperSize="8" scale="61"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8"/>
  <sheetViews>
    <sheetView showGridLines="0" zoomScale="90" zoomScaleNormal="90" zoomScaleSheetLayoutView="100" workbookViewId="0">
      <pane ySplit="2" topLeftCell="A3" activePane="bottomLeft" state="frozen"/>
      <selection pane="bottomLeft" sqref="A1:H1"/>
    </sheetView>
  </sheetViews>
  <sheetFormatPr defaultColWidth="9.109375" defaultRowHeight="13.2" x14ac:dyDescent="0.25"/>
  <cols>
    <col min="1" max="1" width="10.88671875" style="3" customWidth="1"/>
    <col min="2" max="2" width="18.109375" style="14" customWidth="1"/>
    <col min="3" max="3" width="11.6640625" style="15" customWidth="1"/>
    <col min="4" max="4" width="63.88671875" style="5" customWidth="1"/>
    <col min="5" max="5" width="14" style="3" customWidth="1"/>
    <col min="6" max="6" width="15.6640625" style="3" customWidth="1"/>
    <col min="7" max="7" width="16.6640625" style="15" customWidth="1"/>
    <col min="8" max="8" width="50.88671875" style="5" customWidth="1"/>
    <col min="9" max="16384" width="9.109375" style="6"/>
  </cols>
  <sheetData>
    <row r="1" spans="1:8" ht="40.5" customHeight="1" x14ac:dyDescent="0.25">
      <c r="A1" s="221" t="s">
        <v>123</v>
      </c>
      <c r="B1" s="221"/>
      <c r="C1" s="221"/>
      <c r="D1" s="221"/>
      <c r="E1" s="221"/>
      <c r="F1" s="221"/>
      <c r="G1" s="221"/>
      <c r="H1" s="221"/>
    </row>
    <row r="2" spans="1:8" s="8" customFormat="1" ht="55.2" x14ac:dyDescent="0.25">
      <c r="A2" s="22" t="s">
        <v>91</v>
      </c>
      <c r="B2" s="22" t="s">
        <v>43</v>
      </c>
      <c r="C2" s="22" t="s">
        <v>39</v>
      </c>
      <c r="D2" s="22" t="s">
        <v>92</v>
      </c>
      <c r="E2" s="23" t="s">
        <v>93</v>
      </c>
      <c r="F2" s="23" t="s">
        <v>90</v>
      </c>
      <c r="G2" s="23" t="s">
        <v>94</v>
      </c>
      <c r="H2" s="23" t="s">
        <v>95</v>
      </c>
    </row>
    <row r="3" spans="1:8" s="21" customFormat="1" ht="33.9" customHeight="1" x14ac:dyDescent="0.25">
      <c r="A3" s="220" t="s">
        <v>89</v>
      </c>
      <c r="B3" s="220"/>
      <c r="C3" s="220"/>
      <c r="D3" s="220"/>
      <c r="E3" s="220"/>
      <c r="F3" s="220"/>
      <c r="G3" s="220"/>
      <c r="H3" s="220"/>
    </row>
    <row r="4" spans="1:8" s="5" customFormat="1" ht="79.2" x14ac:dyDescent="0.25">
      <c r="A4" s="24" t="s">
        <v>23</v>
      </c>
      <c r="B4" s="9" t="s">
        <v>96</v>
      </c>
      <c r="C4" s="53">
        <v>1</v>
      </c>
      <c r="D4" s="54" t="s">
        <v>153</v>
      </c>
      <c r="E4" s="11" t="s">
        <v>97</v>
      </c>
      <c r="F4" s="52" t="s">
        <v>124</v>
      </c>
      <c r="G4" s="12" t="s">
        <v>147</v>
      </c>
      <c r="H4" s="12" t="s">
        <v>19</v>
      </c>
    </row>
    <row r="5" spans="1:8" s="5" customFormat="1" ht="224.4" x14ac:dyDescent="0.25">
      <c r="A5" s="222" t="s">
        <v>24</v>
      </c>
      <c r="B5" s="223" t="s">
        <v>99</v>
      </c>
      <c r="C5" s="224">
        <v>1</v>
      </c>
      <c r="D5" s="10" t="s">
        <v>154</v>
      </c>
      <c r="E5" s="11" t="s">
        <v>100</v>
      </c>
      <c r="F5" s="219" t="s">
        <v>98</v>
      </c>
      <c r="G5" s="12" t="s">
        <v>146</v>
      </c>
      <c r="H5" s="12" t="s">
        <v>19</v>
      </c>
    </row>
    <row r="6" spans="1:8" s="5" customFormat="1" ht="149.1" customHeight="1" x14ac:dyDescent="0.25">
      <c r="A6" s="222"/>
      <c r="B6" s="223"/>
      <c r="C6" s="224"/>
      <c r="D6" s="10" t="s">
        <v>49</v>
      </c>
      <c r="E6" s="11" t="s">
        <v>100</v>
      </c>
      <c r="F6" s="219"/>
      <c r="G6" s="12" t="s">
        <v>19</v>
      </c>
      <c r="H6" s="52" t="s">
        <v>193</v>
      </c>
    </row>
    <row r="7" spans="1:8" s="5" customFormat="1" ht="92.4" x14ac:dyDescent="0.25">
      <c r="A7" s="24" t="s">
        <v>25</v>
      </c>
      <c r="B7" s="9" t="s">
        <v>102</v>
      </c>
      <c r="C7" s="53">
        <v>1</v>
      </c>
      <c r="D7" s="52" t="s">
        <v>194</v>
      </c>
      <c r="E7" s="12" t="s">
        <v>100</v>
      </c>
      <c r="F7" s="52" t="s">
        <v>101</v>
      </c>
      <c r="G7" s="12" t="s">
        <v>148</v>
      </c>
      <c r="H7" s="52" t="s">
        <v>44</v>
      </c>
    </row>
    <row r="8" spans="1:8" s="5" customFormat="1" ht="102.6" customHeight="1" x14ac:dyDescent="0.25">
      <c r="A8" s="24" t="s">
        <v>26</v>
      </c>
      <c r="B8" s="9" t="s">
        <v>104</v>
      </c>
      <c r="C8" s="12" t="s">
        <v>50</v>
      </c>
      <c r="D8" s="55" t="s">
        <v>167</v>
      </c>
      <c r="E8" s="12" t="s">
        <v>100</v>
      </c>
      <c r="F8" s="52" t="s">
        <v>103</v>
      </c>
      <c r="G8" s="12" t="s">
        <v>149</v>
      </c>
      <c r="H8" s="52" t="s">
        <v>140</v>
      </c>
    </row>
    <row r="9" spans="1:8" s="5" customFormat="1" ht="107.4" customHeight="1" x14ac:dyDescent="0.25">
      <c r="A9" s="24" t="s">
        <v>27</v>
      </c>
      <c r="B9" s="9" t="s">
        <v>106</v>
      </c>
      <c r="C9" s="12" t="s">
        <v>45</v>
      </c>
      <c r="D9" s="52" t="s">
        <v>107</v>
      </c>
      <c r="E9" s="12" t="s">
        <v>100</v>
      </c>
      <c r="F9" s="52" t="s">
        <v>105</v>
      </c>
      <c r="G9" s="12" t="s">
        <v>150</v>
      </c>
      <c r="H9" s="52" t="s">
        <v>141</v>
      </c>
    </row>
    <row r="10" spans="1:8" s="5" customFormat="1" ht="111" customHeight="1" x14ac:dyDescent="0.25">
      <c r="A10" s="24" t="s">
        <v>28</v>
      </c>
      <c r="B10" s="9" t="s">
        <v>108</v>
      </c>
      <c r="C10" s="12" t="s">
        <v>50</v>
      </c>
      <c r="D10" s="52" t="s">
        <v>168</v>
      </c>
      <c r="E10" s="12" t="s">
        <v>100</v>
      </c>
      <c r="F10" s="52" t="s">
        <v>105</v>
      </c>
      <c r="G10" s="12" t="s">
        <v>151</v>
      </c>
      <c r="H10" s="52" t="s">
        <v>136</v>
      </c>
    </row>
    <row r="11" spans="1:8" s="5" customFormat="1" ht="142.94999999999999" customHeight="1" x14ac:dyDescent="0.25">
      <c r="A11" s="24" t="s">
        <v>29</v>
      </c>
      <c r="B11" s="9" t="s">
        <v>110</v>
      </c>
      <c r="C11" s="53">
        <v>1</v>
      </c>
      <c r="D11" s="65" t="s">
        <v>155</v>
      </c>
      <c r="E11" s="12" t="s">
        <v>100</v>
      </c>
      <c r="F11" s="52" t="s">
        <v>109</v>
      </c>
      <c r="G11" s="12" t="s">
        <v>111</v>
      </c>
      <c r="H11" s="52" t="s">
        <v>137</v>
      </c>
    </row>
    <row r="12" spans="1:8" s="5" customFormat="1" ht="109.5" customHeight="1" x14ac:dyDescent="0.25">
      <c r="A12" s="24" t="s">
        <v>30</v>
      </c>
      <c r="B12" s="9" t="s">
        <v>113</v>
      </c>
      <c r="C12" s="12" t="s">
        <v>46</v>
      </c>
      <c r="D12" s="66" t="s">
        <v>156</v>
      </c>
      <c r="E12" s="12" t="s">
        <v>100</v>
      </c>
      <c r="F12" s="52" t="s">
        <v>112</v>
      </c>
      <c r="G12" s="12" t="s">
        <v>114</v>
      </c>
      <c r="H12" s="52" t="s">
        <v>138</v>
      </c>
    </row>
    <row r="13" spans="1:8" s="5" customFormat="1" ht="136.94999999999999" customHeight="1" x14ac:dyDescent="0.25">
      <c r="A13" s="24" t="s">
        <v>31</v>
      </c>
      <c r="B13" s="9" t="s">
        <v>115</v>
      </c>
      <c r="C13" s="53">
        <v>1</v>
      </c>
      <c r="D13" s="55" t="s">
        <v>169</v>
      </c>
      <c r="E13" s="12" t="s">
        <v>100</v>
      </c>
      <c r="F13" s="52" t="s">
        <v>109</v>
      </c>
      <c r="G13" s="12" t="s">
        <v>116</v>
      </c>
      <c r="H13" s="52" t="s">
        <v>117</v>
      </c>
    </row>
    <row r="14" spans="1:8" s="7" customFormat="1" ht="13.8" x14ac:dyDescent="0.25">
      <c r="A14" s="220" t="s">
        <v>118</v>
      </c>
      <c r="B14" s="220"/>
      <c r="C14" s="220"/>
      <c r="D14" s="220"/>
      <c r="E14" s="220"/>
      <c r="F14" s="220"/>
      <c r="G14" s="220"/>
      <c r="H14" s="220"/>
    </row>
    <row r="15" spans="1:8" s="5" customFormat="1" ht="250.8" x14ac:dyDescent="0.25">
      <c r="A15" s="24" t="s">
        <v>32</v>
      </c>
      <c r="B15" s="9" t="s">
        <v>1</v>
      </c>
      <c r="C15" s="13">
        <v>0</v>
      </c>
      <c r="D15" s="55" t="s">
        <v>157</v>
      </c>
      <c r="E15" s="12" t="s">
        <v>19</v>
      </c>
      <c r="F15" s="52" t="s">
        <v>119</v>
      </c>
      <c r="G15" s="12" t="s">
        <v>19</v>
      </c>
      <c r="H15" s="52" t="s">
        <v>139</v>
      </c>
    </row>
    <row r="16" spans="1:8" s="5" customFormat="1" ht="237.6" x14ac:dyDescent="0.25">
      <c r="A16" s="24" t="s">
        <v>33</v>
      </c>
      <c r="B16" s="9" t="s">
        <v>47</v>
      </c>
      <c r="C16" s="13">
        <v>0</v>
      </c>
      <c r="D16" s="52" t="s">
        <v>170</v>
      </c>
      <c r="E16" s="12" t="s">
        <v>19</v>
      </c>
      <c r="F16" s="52" t="s">
        <v>120</v>
      </c>
      <c r="G16" s="12" t="s">
        <v>121</v>
      </c>
      <c r="H16" s="52" t="s">
        <v>145</v>
      </c>
    </row>
    <row r="17" spans="1:8" s="5" customFormat="1" ht="52.8" x14ac:dyDescent="0.25">
      <c r="A17" s="24" t="s">
        <v>40</v>
      </c>
      <c r="B17" s="9" t="s">
        <v>48</v>
      </c>
      <c r="C17" s="13">
        <v>0</v>
      </c>
      <c r="D17" s="25" t="s">
        <v>171</v>
      </c>
      <c r="E17" s="12" t="s">
        <v>19</v>
      </c>
      <c r="F17" s="52" t="s">
        <v>105</v>
      </c>
      <c r="G17" s="12" t="s">
        <v>152</v>
      </c>
      <c r="H17" s="52" t="s">
        <v>142</v>
      </c>
    </row>
    <row r="18" spans="1:8" s="5" customFormat="1" ht="92.4" x14ac:dyDescent="0.25">
      <c r="A18" s="24" t="s">
        <v>41</v>
      </c>
      <c r="B18" s="9" t="s">
        <v>122</v>
      </c>
      <c r="C18" s="13">
        <v>0</v>
      </c>
      <c r="D18" s="52" t="s">
        <v>144</v>
      </c>
      <c r="E18" s="12" t="s">
        <v>19</v>
      </c>
      <c r="F18" s="52"/>
      <c r="G18" s="12" t="s">
        <v>19</v>
      </c>
      <c r="H18" s="52" t="s">
        <v>143</v>
      </c>
    </row>
  </sheetData>
  <sheetProtection algorithmName="SHA-512" hashValue="6Ydeu07oNnGivBFV9foCYqDsYzzFQoYrIB/zopMO1LfXdL5oYT4Bab4/luK/LmS/7kCr2mj0ADZ4cBNmbUMCIg==" saltValue="GGLVnnXliHee91+rpDsaIA==" spinCount="100000" sheet="1" objects="1" scenarios="1"/>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15OPMSMT0001-78-53449</_dlc_DocId>
    <_dlc_DocIdUrl xmlns="0104a4cd-1400-468e-be1b-c7aad71d7d5a">
      <Url>https://op.msmt.cz/_layouts/15/DocIdRedir.aspx?ID=15OPMSMT0001-78-53449</Url>
      <Description>15OPMSMT0001-78-53449</Description>
    </_dlc_DocIdUrl>
    <pozn_x00e1_mka xmlns="e727d7e0-5f6f-4843-8d26-7fdd0d273a91" xsi:nil="true"/>
  </documentManagement>
</p:properties>
</file>

<file path=customXml/itemProps1.xml><?xml version="1.0" encoding="utf-8"?>
<ds:datastoreItem xmlns:ds="http://schemas.openxmlformats.org/officeDocument/2006/customXml" ds:itemID="{9A97258D-326A-4FF5-A511-6E2CBE48539B}">
  <ds:schemaRefs>
    <ds:schemaRef ds:uri="http://schemas.microsoft.com/sharepoint/v3/contenttype/forms"/>
  </ds:schemaRefs>
</ds:datastoreItem>
</file>

<file path=customXml/itemProps2.xml><?xml version="1.0" encoding="utf-8"?>
<ds:datastoreItem xmlns:ds="http://schemas.openxmlformats.org/officeDocument/2006/customXml" ds:itemID="{3D33698D-4E56-49E4-8E32-62F17A37D1A1}">
  <ds:schemaRefs>
    <ds:schemaRef ds:uri="http://schemas.microsoft.com/sharepoint/events"/>
  </ds:schemaRefs>
</ds:datastoreItem>
</file>

<file path=customXml/itemProps3.xml><?xml version="1.0" encoding="utf-8"?>
<ds:datastoreItem xmlns:ds="http://schemas.openxmlformats.org/officeDocument/2006/customXml" ds:itemID="{8302C898-9E2C-4A67-8895-167550417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A39D3CC-9536-409D-8A09-091E109C91E0}">
  <ds:schemaRefs>
    <ds:schemaRef ds:uri="http://schemas.microsoft.com/office/2006/metadata/properties"/>
    <ds:schemaRef ds:uri="http://schemas.microsoft.com/office/infopath/2007/PartnerControls"/>
    <ds:schemaRef ds:uri="0104a4cd-1400-468e-be1b-c7aad71d7d5a"/>
    <ds:schemaRef ds:uri="e727d7e0-5f6f-4843-8d26-7fdd0d273a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k vyplnění</vt:lpstr>
      <vt:lpstr>Prohlášení o velikosti podniku</vt:lpstr>
      <vt:lpstr>Příloha-partnerské a propojené</vt:lpstr>
      <vt:lpstr>Vztahy mezi podniky</vt:lpstr>
      <vt:lpstr>'Příloha-partnerské a propojené'!Názvy_tisku</vt:lpstr>
      <vt:lpstr>'Vztahy mezi podniky'!Názvy_tisku</vt:lpstr>
      <vt:lpstr>'Příloha-partnerské a 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Janoušek Štíbr Petr</cp:lastModifiedBy>
  <cp:lastPrinted>2021-07-02T06:17:30Z</cp:lastPrinted>
  <dcterms:created xsi:type="dcterms:W3CDTF">2020-09-29T10:58:50Z</dcterms:created>
  <dcterms:modified xsi:type="dcterms:W3CDTF">2025-10-01T08:20:29Z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a2570f65-71a8-4c8f-be47-738946a109d8</vt:lpwstr>
  </property>
</Properties>
</file>