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p.msmt.cz/zfvunitcostss/OP JAK/SCO ADMIN TÝM/kalkulačka/Verze 3_ISPV 2023/Kalkulacky pro b1_zmenove rizeni (ISPV 2023)/"/>
    </mc:Choice>
  </mc:AlternateContent>
  <xr:revisionPtr revIDLastSave="0" documentId="13_ncr:1_{1CAC0598-30F4-4DB9-9DC4-1863C59FAABB}" xr6:coauthVersionLast="47" xr6:coauthVersionMax="47" xr10:uidLastSave="{00000000-0000-0000-0000-000000000000}"/>
  <workbookProtection workbookAlgorithmName="SHA-512" workbookHashValue="WSjrNU1CuypxJnMNlIE8NyOFTDZ9olb77cNmH5TxqqNbQPiHcDpOmD22AMx+rwFvNZNaWy2fay1W0phGPQQwvw==" workbookSaltValue="PDyGuZBgXa9d1hkVAkM29g==" workbookSpinCount="100000" lockStructure="1"/>
  <bookViews>
    <workbookView xWindow="-28920" yWindow="-120" windowWidth="29040" windowHeight="17640"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3" l="1"/>
  <c r="G7" i="3" s="1"/>
  <c r="F5" i="3"/>
  <c r="G5" i="3" s="1"/>
  <c r="F6" i="3"/>
  <c r="G6" i="3" s="1"/>
  <c r="F4" i="3"/>
  <c r="G4" i="3" s="1"/>
  <c r="D11" i="2" l="1"/>
  <c r="E11" i="2" s="1"/>
</calcChain>
</file>

<file path=xl/sharedStrings.xml><?xml version="1.0" encoding="utf-8"?>
<sst xmlns="http://schemas.openxmlformats.org/spreadsheetml/2006/main" count="52" uniqueCount="44">
  <si>
    <t>POSTUP:</t>
  </si>
  <si>
    <t>1.</t>
  </si>
  <si>
    <t>2.</t>
  </si>
  <si>
    <t xml:space="preserve">KALKULAČKA JEDNORÁZOVÉ ČÁSTKY (b1)      </t>
  </si>
  <si>
    <t>VERZE:</t>
  </si>
  <si>
    <t>DATA ISPV ZA OBDOBÍ:</t>
  </si>
  <si>
    <t>Hlavní manažer projektu</t>
  </si>
  <si>
    <t>Administrativní pracovník</t>
  </si>
  <si>
    <t>Projektový manažer</t>
  </si>
  <si>
    <t>Finanční manažer projektu</t>
  </si>
  <si>
    <t>Název projektu</t>
  </si>
  <si>
    <t>Vyplňují se pouze bílé buňky.</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</si>
  <si>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</si>
  <si>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</si>
  <si>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</si>
  <si>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</si>
  <si>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</si>
  <si>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</si>
  <si>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</si>
  <si>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</si>
  <si>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</si>
  <si>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</si>
  <si>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</si>
  <si>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</si>
  <si>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</si>
  <si>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</si>
  <si>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</si>
  <si>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</si>
  <si>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</si>
  <si>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</si>
  <si>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</si>
  <si>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</si>
  <si>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</si>
  <si>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vyplňují se pouze bílé buňky</t>
  </si>
  <si>
    <t>Počet kalendářních měsíců zbývajících do konce realizace projektu</t>
  </si>
  <si>
    <t>Do rozpočtu projektu vytvořte novou položku, do které převeďte prostředky jednorázové částky připadající na počet kalendářních měsíců, zbývajících do konce realizace projektu. Do pole Počet jednotek uveďte počet kalendářních měsíců zbývajících do konce realizace projektu a do pole Jednotková cena částku vypočtenou na listu Kalkulačka jednoráz. částky v poli "Výše osobních nákladů členů administrativního týmu, jež jsou součástí hlavního projektového týmu, za jeden kalendářní měsíc".</t>
  </si>
  <si>
    <t xml:space="preserve">Na listu Kalkulačka jednoráz. částky vyplňte pole "Název projektu" a pole "Počet kalendářních měsíců zbývajících do konce realizace projektu". </t>
  </si>
  <si>
    <t>3.</t>
  </si>
  <si>
    <t>Dále na listu Kalkulačka jednoráz. částky doplňte do sloupce "Průměrný úvazek (FTE) za kalendářní měsíc realizace projektu" úvazek členů administrativního týmu, jež jsou součástí hlavního projektového týmu. Úvazky příjemce přepisuje z Kalkulačky jednorázové částky (b1), která byla upravena před vydáním právního aktu o poskytnutí/převodu podpory popř. z Kalkulačky jednorázové částky (b1), která byla předložena v žádosti o podporu (nebyly-li prováděny úpravy Kalkulačky jednorázové částky (b1) před vydáním právního aktu o poskytnutí/převodu podpory).</t>
  </si>
  <si>
    <t>3.0</t>
  </si>
  <si>
    <t>rok 2023</t>
  </si>
  <si>
    <t>Zdroj dat: ISPV za rok 2023</t>
  </si>
  <si>
    <t>součást žádosti o podstatnou změnu (PpŽP, kap. 7.4.2.2) předloženou 18. 4. 2024 nebo později - navýšení sazby pro pozice administrativního týmu hrazené na základě jednorázové částky (PpŽP, kap. 5.9.1, bod b1) a PpŽP, kap. 8.2.1)</t>
  </si>
  <si>
    <t>3.0 (pro ŽoZ předložené 18. 4. 2024 nebo později)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</si>
</sst>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s>
  <cellStyleXfs count="1">
    <xf numFmtId="0" fontId="0" fillId="0" borderId="0"/>
  </cellStyleXfs>
  <cellXfs count="64">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3" xfId="0" applyNumberFormat="1" applyBorder="1" applyProtection="1">
      <protection locked="0"/>
    </xf>
    <xf numFmtId="4" fontId="0" fillId="0" borderId="21"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8" xfId="0" applyNumberFormat="1" applyFont="1" applyFill="1" applyBorder="1" applyAlignment="1" applyProtection="1">
      <alignment horizontal="center" vertical="center"/>
      <protection hidden="1"/>
    </xf>
    <xf numFmtId="0" fontId="13" fillId="3" borderId="14" xfId="0" applyFont="1" applyFill="1" applyBorder="1" applyAlignment="1" applyProtection="1">
      <alignment vertical="center" wrapText="1"/>
      <protection hidden="1"/>
    </xf>
    <xf numFmtId="0" fontId="13" fillId="3" borderId="15" xfId="0" applyFont="1" applyFill="1" applyBorder="1" applyAlignment="1" applyProtection="1">
      <alignment vertical="center" wrapText="1"/>
      <protection hidden="1"/>
    </xf>
    <xf numFmtId="0" fontId="13" fillId="3" borderId="20" xfId="0" applyFont="1" applyFill="1" applyBorder="1" applyAlignment="1" applyProtection="1">
      <alignment vertical="center" wrapText="1"/>
      <protection hidden="1"/>
    </xf>
    <xf numFmtId="164" fontId="8" fillId="3" borderId="19"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9" fillId="4" borderId="8" xfId="0" applyNumberFormat="1" applyFont="1" applyFill="1" applyBorder="1"/>
    <xf numFmtId="0" fontId="1" fillId="4" borderId="0" xfId="0" applyFont="1" applyFill="1"/>
    <xf numFmtId="0" fontId="0" fillId="4" borderId="0" xfId="0" applyFill="1"/>
    <xf numFmtId="10" fontId="0" fillId="4" borderId="0" xfId="0" applyNumberFormat="1" applyFill="1"/>
    <xf numFmtId="164" fontId="10" fillId="3" borderId="10" xfId="0" applyNumberFormat="1"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0" xfId="0" applyFont="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2" fillId="0" borderId="28" xfId="0" applyFont="1" applyBorder="1" applyAlignment="1" applyProtection="1">
      <alignment horizontal="left" vertical="center" wrapText="1"/>
      <protection hidden="1"/>
    </xf>
    <xf numFmtId="0" fontId="2" fillId="0" borderId="29" xfId="0" applyFont="1" applyBorder="1" applyAlignment="1" applyProtection="1">
      <alignment horizontal="left" vertical="center" wrapText="1"/>
      <protection hidden="1"/>
    </xf>
    <xf numFmtId="0" fontId="2" fillId="0" borderId="30" xfId="0" applyFont="1" applyBorder="1" applyAlignment="1" applyProtection="1">
      <alignment horizontal="left" vertical="center" wrapText="1"/>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4" borderId="11" xfId="0"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11" fillId="3" borderId="8" xfId="0" applyFont="1" applyFill="1" applyBorder="1" applyAlignment="1">
      <alignment horizontal="left" wrapText="1"/>
    </xf>
    <xf numFmtId="44" fontId="9" fillId="4" borderId="22" xfId="0" applyNumberFormat="1" applyFont="1" applyFill="1" applyBorder="1" applyAlignment="1">
      <alignment horizontal="left"/>
    </xf>
    <xf numFmtId="44" fontId="9" fillId="4" borderId="23" xfId="0" applyNumberFormat="1" applyFont="1" applyFill="1" applyBorder="1" applyAlignment="1">
      <alignment horizontal="left"/>
    </xf>
    <xf numFmtId="44" fontId="9" fillId="4" borderId="24" xfId="0" applyNumberFormat="1" applyFont="1" applyFill="1" applyBorder="1" applyAlignment="1">
      <alignment horizontal="left"/>
    </xf>
    <xf numFmtId="0" fontId="1" fillId="0" borderId="26"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9"/>
  <sheetViews>
    <sheetView showGridLines="0" tabSelected="1" zoomScaleNormal="100" workbookViewId="0">
      <selection activeCell="B8" sqref="B8:P9"/>
    </sheetView>
  </sheetViews>
  <sheetFormatPr defaultColWidth="8.81640625" defaultRowHeight="14.5" x14ac:dyDescent="0.35"/>
  <sheetData>
    <row r="1" spans="2:16" s="1" customFormat="1" ht="14" x14ac:dyDescent="0.3"/>
    <row r="2" spans="2:16" s="1" customFormat="1" ht="14" x14ac:dyDescent="0.3">
      <c r="B2" s="32"/>
      <c r="C2" s="32"/>
      <c r="D2" s="32"/>
      <c r="E2" s="32"/>
      <c r="F2" s="32"/>
      <c r="G2" s="32"/>
      <c r="H2" s="32"/>
      <c r="I2" s="32"/>
      <c r="J2" s="32"/>
      <c r="K2" s="32"/>
      <c r="L2" s="32"/>
      <c r="M2" s="32"/>
      <c r="N2" s="32"/>
      <c r="O2" s="32"/>
      <c r="P2" s="32"/>
    </row>
    <row r="3" spans="2:16" s="1" customFormat="1" ht="14" x14ac:dyDescent="0.3">
      <c r="B3" s="32"/>
      <c r="C3" s="32"/>
      <c r="D3" s="32"/>
      <c r="E3" s="32"/>
      <c r="F3" s="32"/>
      <c r="G3" s="32"/>
      <c r="H3" s="32"/>
      <c r="I3" s="32"/>
      <c r="J3" s="32"/>
      <c r="K3" s="32"/>
      <c r="L3" s="32"/>
      <c r="M3" s="32"/>
      <c r="N3" s="32"/>
      <c r="O3" s="32"/>
      <c r="P3" s="32"/>
    </row>
    <row r="4" spans="2:16" s="1" customFormat="1" ht="14" x14ac:dyDescent="0.3">
      <c r="B4" s="32"/>
      <c r="C4" s="32"/>
      <c r="D4" s="32"/>
      <c r="E4" s="32"/>
      <c r="F4" s="32"/>
      <c r="G4" s="32"/>
      <c r="H4" s="32"/>
      <c r="I4" s="32"/>
      <c r="J4" s="32"/>
      <c r="K4" s="32"/>
      <c r="L4" s="32"/>
      <c r="M4" s="32"/>
      <c r="N4" s="32"/>
      <c r="O4" s="32"/>
      <c r="P4" s="32"/>
    </row>
    <row r="5" spans="2:16" s="1" customFormat="1" ht="14" x14ac:dyDescent="0.3"/>
    <row r="6" spans="2:16" s="1" customFormat="1" ht="15.75" customHeight="1" x14ac:dyDescent="0.3">
      <c r="H6" s="32"/>
      <c r="I6" s="32"/>
      <c r="J6" s="32"/>
      <c r="K6" s="32"/>
      <c r="L6" s="32"/>
    </row>
    <row r="7" spans="2:16" s="1" customFormat="1" ht="39.5" x14ac:dyDescent="0.3">
      <c r="B7" s="39" t="s">
        <v>3</v>
      </c>
      <c r="C7" s="39"/>
      <c r="D7" s="39"/>
      <c r="E7" s="39"/>
      <c r="F7" s="39"/>
      <c r="G7" s="39"/>
      <c r="H7" s="39"/>
      <c r="I7" s="39"/>
      <c r="J7" s="39"/>
      <c r="K7" s="39"/>
      <c r="L7" s="39"/>
      <c r="M7" s="39"/>
      <c r="N7" s="39"/>
      <c r="O7" s="39"/>
      <c r="P7" s="39"/>
    </row>
    <row r="8" spans="2:16" s="1" customFormat="1" ht="20.5" customHeight="1" x14ac:dyDescent="0.3">
      <c r="B8" s="37" t="s">
        <v>42</v>
      </c>
      <c r="C8" s="37"/>
      <c r="D8" s="37"/>
      <c r="E8" s="37"/>
      <c r="F8" s="37"/>
      <c r="G8" s="37"/>
      <c r="H8" s="37"/>
      <c r="I8" s="37"/>
      <c r="J8" s="37"/>
      <c r="K8" s="37"/>
      <c r="L8" s="37"/>
      <c r="M8" s="37"/>
      <c r="N8" s="37"/>
      <c r="O8" s="37"/>
      <c r="P8" s="37"/>
    </row>
    <row r="9" spans="2:16" s="1" customFormat="1" ht="15" customHeight="1" x14ac:dyDescent="0.3">
      <c r="B9" s="37"/>
      <c r="C9" s="37"/>
      <c r="D9" s="37"/>
      <c r="E9" s="37"/>
      <c r="F9" s="37"/>
      <c r="G9" s="37"/>
      <c r="H9" s="37"/>
      <c r="I9" s="37"/>
      <c r="J9" s="37"/>
      <c r="K9" s="37"/>
      <c r="L9" s="37"/>
      <c r="M9" s="37"/>
      <c r="N9" s="37"/>
      <c r="O9" s="37"/>
      <c r="P9" s="37"/>
    </row>
    <row r="10" spans="2:16" s="1" customFormat="1" ht="15" customHeight="1" x14ac:dyDescent="0.3">
      <c r="B10" s="4"/>
      <c r="C10" s="4"/>
      <c r="D10" s="4"/>
      <c r="E10" s="4"/>
      <c r="F10" s="4"/>
      <c r="G10" s="4"/>
      <c r="H10" s="4"/>
      <c r="I10" s="4"/>
      <c r="J10" s="4"/>
      <c r="K10" s="4"/>
      <c r="L10" s="4"/>
      <c r="M10" s="4"/>
      <c r="N10" s="4"/>
      <c r="O10" s="4"/>
      <c r="P10" s="4"/>
    </row>
    <row r="11" spans="2:16" s="1" customFormat="1" ht="15" customHeight="1" x14ac:dyDescent="0.45">
      <c r="B11" s="38" t="s">
        <v>4</v>
      </c>
      <c r="C11" s="38"/>
      <c r="D11" s="38"/>
      <c r="E11" s="44" t="s">
        <v>39</v>
      </c>
      <c r="F11" s="44"/>
      <c r="G11" s="44"/>
      <c r="H11" s="44"/>
      <c r="I11" s="38" t="s">
        <v>5</v>
      </c>
      <c r="J11" s="38"/>
      <c r="K11" s="38"/>
      <c r="L11" s="33" t="s">
        <v>40</v>
      </c>
      <c r="M11" s="34"/>
      <c r="N11" s="34"/>
      <c r="O11" s="34"/>
      <c r="P11" s="35"/>
    </row>
    <row r="12" spans="2:16" s="1" customFormat="1" ht="15" customHeight="1" x14ac:dyDescent="0.3">
      <c r="I12" s="4"/>
      <c r="J12" s="4"/>
      <c r="K12" s="4"/>
      <c r="L12" s="4"/>
      <c r="M12" s="4"/>
      <c r="N12" s="4"/>
      <c r="O12" s="4"/>
      <c r="P12" s="4"/>
    </row>
    <row r="13" spans="2:16" s="1" customFormat="1" ht="366" customHeight="1" x14ac:dyDescent="0.3">
      <c r="B13" s="40" t="s">
        <v>12</v>
      </c>
      <c r="C13" s="40"/>
      <c r="D13" s="40"/>
      <c r="E13" s="40"/>
      <c r="F13" s="40"/>
      <c r="G13" s="40"/>
      <c r="H13" s="40"/>
      <c r="I13" s="40"/>
      <c r="J13" s="40"/>
      <c r="K13" s="40"/>
      <c r="L13" s="40"/>
      <c r="M13" s="40"/>
      <c r="N13" s="40"/>
      <c r="O13" s="40"/>
      <c r="P13" s="40"/>
    </row>
    <row r="14" spans="2:16" s="1" customFormat="1" ht="15" customHeight="1" x14ac:dyDescent="0.3">
      <c r="I14" s="4"/>
      <c r="J14" s="4"/>
      <c r="K14" s="4"/>
      <c r="L14" s="4"/>
      <c r="M14" s="4"/>
      <c r="N14" s="4"/>
      <c r="O14" s="4"/>
      <c r="P14" s="4"/>
    </row>
    <row r="15" spans="2:16" s="1" customFormat="1" ht="25" x14ac:dyDescent="0.3">
      <c r="B15" s="41" t="s">
        <v>0</v>
      </c>
      <c r="C15" s="42"/>
      <c r="D15" s="42"/>
      <c r="E15" s="42"/>
      <c r="F15" s="42"/>
      <c r="G15" s="42"/>
      <c r="H15" s="42"/>
      <c r="I15" s="42"/>
      <c r="J15" s="42"/>
      <c r="K15" s="42"/>
      <c r="L15" s="42"/>
      <c r="M15" s="42"/>
      <c r="N15" s="42"/>
      <c r="O15" s="42"/>
      <c r="P15" s="43"/>
    </row>
    <row r="16" spans="2:16" s="2" customFormat="1" ht="28.25" customHeight="1" x14ac:dyDescent="0.45">
      <c r="B16" s="3" t="s">
        <v>1</v>
      </c>
      <c r="C16" s="48" t="s">
        <v>36</v>
      </c>
      <c r="D16" s="49"/>
      <c r="E16" s="49"/>
      <c r="F16" s="49"/>
      <c r="G16" s="49"/>
      <c r="H16" s="49"/>
      <c r="I16" s="49"/>
      <c r="J16" s="49"/>
      <c r="K16" s="49"/>
      <c r="L16" s="49"/>
      <c r="M16" s="49"/>
      <c r="N16" s="49"/>
      <c r="O16" s="49"/>
      <c r="P16" s="50"/>
    </row>
    <row r="17" spans="2:16" s="2" customFormat="1" ht="62.4" customHeight="1" x14ac:dyDescent="0.45">
      <c r="B17" s="31" t="s">
        <v>2</v>
      </c>
      <c r="C17" s="48" t="s">
        <v>38</v>
      </c>
      <c r="D17" s="49"/>
      <c r="E17" s="49"/>
      <c r="F17" s="49"/>
      <c r="G17" s="49"/>
      <c r="H17" s="49"/>
      <c r="I17" s="49"/>
      <c r="J17" s="49"/>
      <c r="K17" s="49"/>
      <c r="L17" s="49"/>
      <c r="M17" s="49"/>
      <c r="N17" s="49"/>
      <c r="O17" s="49"/>
      <c r="P17" s="50"/>
    </row>
    <row r="18" spans="2:16" s="2" customFormat="1" ht="63.65" customHeight="1" x14ac:dyDescent="0.45">
      <c r="B18" s="30" t="s">
        <v>37</v>
      </c>
      <c r="C18" s="45" t="s">
        <v>35</v>
      </c>
      <c r="D18" s="46"/>
      <c r="E18" s="46"/>
      <c r="F18" s="46"/>
      <c r="G18" s="46"/>
      <c r="H18" s="46"/>
      <c r="I18" s="46"/>
      <c r="J18" s="46"/>
      <c r="K18" s="46"/>
      <c r="L18" s="46"/>
      <c r="M18" s="46"/>
      <c r="N18" s="46"/>
      <c r="O18" s="46"/>
      <c r="P18" s="47"/>
    </row>
    <row r="19" spans="2:16" s="2" customFormat="1" ht="39.65" customHeight="1" x14ac:dyDescent="0.45">
      <c r="B19"/>
      <c r="C19" s="36"/>
      <c r="D19" s="36"/>
      <c r="E19" s="36"/>
      <c r="F19" s="36"/>
      <c r="G19" s="36"/>
      <c r="H19" s="36"/>
      <c r="I19" s="36"/>
      <c r="J19" s="36"/>
      <c r="K19" s="36"/>
      <c r="L19" s="36"/>
      <c r="M19" s="36"/>
      <c r="N19" s="36"/>
      <c r="O19" s="36"/>
      <c r="P19" s="36"/>
    </row>
  </sheetData>
  <sheetProtection algorithmName="SHA-512" hashValue="sA+IRsxcIRrxCDRrG99Lc5PhPl4BXxRERPfnCpTyIfbS5Kzyxc5W1MKfErt3PQit8FOLQONI+Z+ewisIdu8qFw==" saltValue="yn5WbI30u5iwgJsslVVutA==" spinCount="100000" sheet="1" objects="1" scenarios="1"/>
  <mergeCells count="14">
    <mergeCell ref="B2:P4"/>
    <mergeCell ref="L11:P11"/>
    <mergeCell ref="C19:P19"/>
    <mergeCell ref="B8:P9"/>
    <mergeCell ref="H6:L6"/>
    <mergeCell ref="B11:D11"/>
    <mergeCell ref="B7:P7"/>
    <mergeCell ref="B13:P13"/>
    <mergeCell ref="B15:P15"/>
    <mergeCell ref="I11:K11"/>
    <mergeCell ref="E11:H11"/>
    <mergeCell ref="C18:P18"/>
    <mergeCell ref="C16:P16"/>
    <mergeCell ref="C17:P17"/>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topLeftCell="A4" workbookViewId="0">
      <selection activeCell="C11" sqref="C11"/>
    </sheetView>
  </sheetViews>
  <sheetFormatPr defaultColWidth="8.81640625" defaultRowHeight="14.5" x14ac:dyDescent="0.35"/>
  <cols>
    <col min="1" max="1" width="2.81640625" style="5" customWidth="1"/>
    <col min="2" max="2" width="45.453125" style="5" customWidth="1"/>
    <col min="3" max="3" width="32.81640625" style="5" bestFit="1" customWidth="1"/>
    <col min="4" max="4" width="32.81640625" style="5" customWidth="1"/>
    <col min="5" max="5" width="42.81640625" style="5" bestFit="1" customWidth="1"/>
    <col min="6" max="6" width="13.81640625" style="5" bestFit="1" customWidth="1"/>
    <col min="7" max="16384" width="8.81640625" style="5"/>
  </cols>
  <sheetData>
    <row r="1" spans="2:5" ht="9.65" customHeight="1" x14ac:dyDescent="0.35"/>
    <row r="2" spans="2:5" x14ac:dyDescent="0.35">
      <c r="B2" s="11" t="s">
        <v>11</v>
      </c>
    </row>
    <row r="3" spans="2:5" ht="9.65" customHeight="1" thickBot="1" x14ac:dyDescent="0.4"/>
    <row r="4" spans="2:5" ht="65.5" customHeight="1" thickBot="1" x14ac:dyDescent="0.4">
      <c r="B4" s="52" t="s">
        <v>32</v>
      </c>
      <c r="C4" s="53"/>
      <c r="D4" s="53"/>
      <c r="E4" s="54"/>
    </row>
    <row r="5" spans="2:5" ht="15" thickBot="1" x14ac:dyDescent="0.4"/>
    <row r="6" spans="2:5" ht="15" thickBot="1" x14ac:dyDescent="0.4">
      <c r="B6" s="16" t="s">
        <v>10</v>
      </c>
      <c r="C6" s="51"/>
      <c r="D6" s="51"/>
      <c r="E6" s="51"/>
    </row>
    <row r="7" spans="2:5" ht="29.5" thickBot="1" x14ac:dyDescent="0.4">
      <c r="B7" s="29" t="s">
        <v>34</v>
      </c>
      <c r="C7" s="51"/>
      <c r="D7" s="51"/>
      <c r="E7" s="51"/>
    </row>
    <row r="8" spans="2:5" ht="15" thickBot="1" x14ac:dyDescent="0.4">
      <c r="B8" s="16" t="s">
        <v>16</v>
      </c>
      <c r="C8" s="55" t="s">
        <v>43</v>
      </c>
      <c r="D8" s="55"/>
      <c r="E8" s="55"/>
    </row>
    <row r="9" spans="2:5" ht="15" thickBot="1" x14ac:dyDescent="0.4"/>
    <row r="10" spans="2:5" ht="66.5" thickBot="1" x14ac:dyDescent="0.4">
      <c r="B10" s="17" t="s">
        <v>17</v>
      </c>
      <c r="C10" s="21" t="s">
        <v>18</v>
      </c>
      <c r="D10" s="21" t="s">
        <v>19</v>
      </c>
      <c r="E10" s="21" t="s">
        <v>20</v>
      </c>
    </row>
    <row r="11" spans="2:5" ht="16.5" x14ac:dyDescent="0.35">
      <c r="B11" s="18" t="s">
        <v>6</v>
      </c>
      <c r="C11" s="13"/>
      <c r="D11" s="56">
        <f>ROUND(C11*'Základní data ŘO'!G4+C12*'Základní data ŘO'!G5+C13*'Základní data ŘO'!G6+C14*'Základní data ŘO'!G7,0)</f>
        <v>0</v>
      </c>
      <c r="E11" s="56">
        <f>C7*D11</f>
        <v>0</v>
      </c>
    </row>
    <row r="12" spans="2:5" ht="16.5" x14ac:dyDescent="0.35">
      <c r="B12" s="19" t="s">
        <v>8</v>
      </c>
      <c r="C12" s="14"/>
      <c r="D12" s="57"/>
      <c r="E12" s="57"/>
    </row>
    <row r="13" spans="2:5" ht="16.5" x14ac:dyDescent="0.35">
      <c r="B13" s="19" t="s">
        <v>9</v>
      </c>
      <c r="C13" s="14"/>
      <c r="D13" s="57"/>
      <c r="E13" s="57"/>
    </row>
    <row r="14" spans="2:5" ht="17" thickBot="1" x14ac:dyDescent="0.4">
      <c r="B14" s="20" t="s">
        <v>7</v>
      </c>
      <c r="C14" s="15"/>
      <c r="D14" s="58"/>
      <c r="E14" s="58"/>
    </row>
  </sheetData>
  <sheetProtection algorithmName="SHA-512" hashValue="q+HUgOpyLoRcRN1480jWGqvK5jFIKgcjWCj9r2tjLpMpxbTMMRhX3RZhBVEzvqA0dG9AuC4BSz4vkbVVuJseCw==" saltValue="TcUbhAwo499XjMDr0LvrJg==" spinCount="100000" sheet="1" selectLockedCells="1"/>
  <mergeCells count="6">
    <mergeCell ref="C6:E6"/>
    <mergeCell ref="B4:E4"/>
    <mergeCell ref="C8:E8"/>
    <mergeCell ref="D11:D14"/>
    <mergeCell ref="E11:E14"/>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5"/>
  <sheetViews>
    <sheetView showGridLines="0" workbookViewId="0">
      <selection activeCell="A11" sqref="A11"/>
    </sheetView>
  </sheetViews>
  <sheetFormatPr defaultRowHeight="14.5" x14ac:dyDescent="0.35"/>
  <cols>
    <col min="1" max="1" width="32.453125" style="6" bestFit="1" customWidth="1"/>
    <col min="2" max="2" width="9.1796875" customWidth="1"/>
    <col min="3" max="3" width="12.1796875" customWidth="1"/>
    <col min="4" max="4" width="14.453125" customWidth="1"/>
    <col min="5" max="5" width="14.453125" style="8" customWidth="1"/>
    <col min="6" max="7" width="14.453125" customWidth="1"/>
    <col min="8" max="8" width="15.81640625" customWidth="1"/>
    <col min="9" max="9" width="13.453125" style="8" customWidth="1"/>
    <col min="10" max="10" width="3.1796875" customWidth="1"/>
    <col min="11" max="13" width="9.1796875" customWidth="1"/>
    <col min="14" max="14" width="13.453125" style="8" customWidth="1"/>
    <col min="15" max="15" width="3.1796875" customWidth="1"/>
    <col min="16" max="18" width="9.1796875" customWidth="1"/>
    <col min="19" max="19" width="13.453125" style="8" customWidth="1"/>
    <col min="20" max="20" width="3.1796875" customWidth="1"/>
    <col min="21" max="21" width="34.453125" customWidth="1"/>
  </cols>
  <sheetData>
    <row r="1" spans="1:19" x14ac:dyDescent="0.35">
      <c r="A1" s="6" t="s">
        <v>33</v>
      </c>
    </row>
    <row r="2" spans="1:19" s="7" customFormat="1" x14ac:dyDescent="0.35">
      <c r="A2" s="63" t="s">
        <v>22</v>
      </c>
      <c r="B2" s="63"/>
      <c r="C2" s="63"/>
      <c r="D2" s="63"/>
      <c r="E2" s="63"/>
      <c r="F2" s="63"/>
      <c r="G2" s="63"/>
      <c r="I2" s="9"/>
      <c r="N2" s="9"/>
      <c r="S2" s="9"/>
    </row>
    <row r="3" spans="1:19" s="6" customFormat="1" ht="87" x14ac:dyDescent="0.35">
      <c r="A3" s="22" t="s">
        <v>23</v>
      </c>
      <c r="B3" s="22" t="s">
        <v>24</v>
      </c>
      <c r="C3" s="22" t="s">
        <v>25</v>
      </c>
      <c r="D3" s="22" t="s">
        <v>28</v>
      </c>
      <c r="E3" s="23" t="s">
        <v>29</v>
      </c>
      <c r="F3" s="22" t="s">
        <v>30</v>
      </c>
      <c r="G3" s="22" t="s">
        <v>31</v>
      </c>
      <c r="I3" s="10"/>
      <c r="N3" s="10"/>
      <c r="S3" s="10"/>
    </row>
    <row r="4" spans="1:19" x14ac:dyDescent="0.35">
      <c r="A4" s="22" t="s">
        <v>6</v>
      </c>
      <c r="B4" s="24">
        <v>2422</v>
      </c>
      <c r="C4" s="24" t="s">
        <v>26</v>
      </c>
      <c r="D4" s="12">
        <v>136794.84710000001</v>
      </c>
      <c r="E4" s="12">
        <v>77640.556500000006</v>
      </c>
      <c r="F4" s="25">
        <f>D4*$B$13+E4*$B$14</f>
        <v>121722.33385512001</v>
      </c>
      <c r="G4" s="25">
        <f>F4*(1+$B$15)</f>
        <v>162864.48269815059</v>
      </c>
    </row>
    <row r="5" spans="1:19" x14ac:dyDescent="0.35">
      <c r="A5" s="22" t="s">
        <v>8</v>
      </c>
      <c r="B5" s="24">
        <v>2422</v>
      </c>
      <c r="C5" s="24" t="s">
        <v>27</v>
      </c>
      <c r="D5" s="12">
        <v>97846.712599999999</v>
      </c>
      <c r="E5" s="12">
        <v>66067.134000000005</v>
      </c>
      <c r="F5" s="25">
        <f t="shared" ref="F5:F6" si="0">D5*$B$13+E5*$B$14</f>
        <v>89749.275972720003</v>
      </c>
      <c r="G5" s="25">
        <f>F5*(1+$B$15)</f>
        <v>120084.53125149937</v>
      </c>
    </row>
    <row r="6" spans="1:19" x14ac:dyDescent="0.35">
      <c r="A6" s="22" t="s">
        <v>9</v>
      </c>
      <c r="B6" s="24">
        <v>2411</v>
      </c>
      <c r="C6" s="24" t="s">
        <v>27</v>
      </c>
      <c r="D6" s="12">
        <v>86716.902000000002</v>
      </c>
      <c r="E6" s="12">
        <v>56438.667300000001</v>
      </c>
      <c r="F6" s="25">
        <f t="shared" si="0"/>
        <v>79002.007798439998</v>
      </c>
      <c r="G6" s="25">
        <f>F6*(1+$B$15)</f>
        <v>105704.68643431272</v>
      </c>
    </row>
    <row r="7" spans="1:19" x14ac:dyDescent="0.35">
      <c r="A7" s="59" t="s">
        <v>7</v>
      </c>
      <c r="B7" s="24">
        <v>3343</v>
      </c>
      <c r="C7" s="24" t="s">
        <v>27</v>
      </c>
      <c r="D7" s="12">
        <v>53714.962599999999</v>
      </c>
      <c r="E7" s="12">
        <v>48193.044699999999</v>
      </c>
      <c r="F7" s="60">
        <f>AVERAGE(D7:D9)*$B$13+AVERAGE(E7:E9)*$B$14</f>
        <v>45055.089095786665</v>
      </c>
      <c r="G7" s="60">
        <f>F7*(1+$B$15)</f>
        <v>60283.70921016256</v>
      </c>
    </row>
    <row r="8" spans="1:19" x14ac:dyDescent="0.35">
      <c r="A8" s="59"/>
      <c r="B8" s="24">
        <v>4110</v>
      </c>
      <c r="C8" s="24" t="s">
        <v>27</v>
      </c>
      <c r="D8" s="12">
        <v>37091.412499999999</v>
      </c>
      <c r="E8" s="12">
        <v>45146.735000000001</v>
      </c>
      <c r="F8" s="61"/>
      <c r="G8" s="61"/>
    </row>
    <row r="9" spans="1:19" x14ac:dyDescent="0.35">
      <c r="A9" s="59"/>
      <c r="B9" s="24">
        <v>4120</v>
      </c>
      <c r="C9" s="24" t="s">
        <v>27</v>
      </c>
      <c r="D9" s="12">
        <v>43614.2664</v>
      </c>
      <c r="E9" s="12">
        <v>44003.254999999997</v>
      </c>
      <c r="F9" s="62"/>
      <c r="G9" s="62"/>
    </row>
    <row r="10" spans="1:19" x14ac:dyDescent="0.35">
      <c r="A10" s="6" t="s">
        <v>41</v>
      </c>
    </row>
    <row r="12" spans="1:19" x14ac:dyDescent="0.35">
      <c r="A12" s="26" t="s">
        <v>13</v>
      </c>
      <c r="B12" s="26"/>
    </row>
    <row r="13" spans="1:19" x14ac:dyDescent="0.35">
      <c r="A13" s="27" t="s">
        <v>14</v>
      </c>
      <c r="B13" s="28">
        <v>0.74519999999999997</v>
      </c>
    </row>
    <row r="14" spans="1:19" x14ac:dyDescent="0.35">
      <c r="A14" s="27" t="s">
        <v>15</v>
      </c>
      <c r="B14" s="28">
        <v>0.25480000000000003</v>
      </c>
    </row>
    <row r="15" spans="1:19" x14ac:dyDescent="0.35">
      <c r="A15" s="27" t="s">
        <v>21</v>
      </c>
      <c r="B15" s="28">
        <v>0.33800000000000002</v>
      </c>
    </row>
  </sheetData>
  <sheetProtection algorithmName="SHA-512" hashValue="9tfb66t0yFVjS4pPT33UVQAmwzcW19FwK9Y1Hp0OBTuc/lkcKKqxxAeLT3E1hIi1o/lry3S8QiNbzTwDqiWXTA==" saltValue="weECNwGT3zsopOiCPH9mDA==" spinCount="100000" sheet="1" selectLockedCells="1" selectUnlockedCells="1"/>
  <mergeCells count="4">
    <mergeCell ref="A7:A9"/>
    <mergeCell ref="F7:F9"/>
    <mergeCell ref="G7:G9"/>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15OPMSMT0001-64-2108</_dlc_DocId>
    <_dlc_DocIdUrl xmlns="0104a4cd-1400-468e-be1b-c7aad71d7d5a">
      <Url>https://op.msmt.cz/_layouts/15/DocIdRedir.aspx?ID=15OPMSMT0001-64-2108</Url>
      <Description>15OPMSMT0001-64-2108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70C7A648FF8344F96BB5A5B2AB0F36C" ma:contentTypeVersion="0" ma:contentTypeDescription="Vytvoří nový dokument" ma:contentTypeScope="" ma:versionID="3decff769bbae7d6d1b0a4e8096786a2">
  <xsd:schema xmlns:xsd="http://www.w3.org/2001/XMLSchema" xmlns:xs="http://www.w3.org/2001/XMLSchema" xmlns:p="http://schemas.microsoft.com/office/2006/metadata/properties" xmlns:ns2="0104a4cd-1400-468e-be1b-c7aad71d7d5a" targetNamespace="http://schemas.microsoft.com/office/2006/metadata/properties" ma:root="true" ma:fieldsID="7813868390e2dbe3cdd13a46dd38feee"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2.xml><?xml version="1.0" encoding="utf-8"?>
<ds:datastoreItem xmlns:ds="http://schemas.openxmlformats.org/officeDocument/2006/customXml" ds:itemID="{781D9C99-D3A0-4DDF-96D9-C67DB36198A7}">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 ds:uri="0104a4cd-1400-468e-be1b-c7aad71d7d5a"/>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8E74B4AD-E6F4-4BD9-BA38-D262B6B96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Příplatová Vanda</cp:lastModifiedBy>
  <dcterms:created xsi:type="dcterms:W3CDTF">2022-06-06T10:09:29Z</dcterms:created>
  <dcterms:modified xsi:type="dcterms:W3CDTF">2024-04-16T14:35:37Z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0x010100670C7A648FF8344F96BB5A5B2AB0F36C</vt:lpwstr>
  </property>
  <property fmtid="{D5CDD505-2E9C-101B-9397-08002B2CF9AE}" pid="3" name="_dlc_DocIdItemGuid">
    <vt:lpwstr>dca87179-1f65-4b2d-92a4-30fd6252f94f</vt:lpwstr>
  </property>
</Properties>
</file>