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Veřejná podpora\PvO\"/>
    </mc:Choice>
  </mc:AlternateContent>
  <xr:revisionPtr revIDLastSave="0" documentId="13_ncr:1_{1005FA07-5A25-44F3-BBCF-33B3C44D314A}" xr6:coauthVersionLast="47" xr6:coauthVersionMax="47" xr10:uidLastSave="{00000000-0000-0000-0000-000000000000}"/>
  <bookViews>
    <workbookView xWindow="-108" yWindow="-108" windowWidth="23256" windowHeight="12456" tabRatio="828"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<sst xmlns="http://schemas.openxmlformats.org/spreadsheetml/2006/main" count="298" uniqueCount="195">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</sst>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9" borderId="1" xfId="0" applyFill="1" applyBorder="1" applyAlignment="1" applyProtection="1">
      <alignment horizontal="center" vertical="center" wrapText="1"/>
      <protection locked="0"/>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0" fillId="0" borderId="1" xfId="0" applyBorder="1" applyAlignment="1">
      <alignment vertical="top" wrapText="1"/>
    </xf>
    <xf numFmtId="0" fontId="20" fillId="0" borderId="1" xfId="0" applyFont="1" applyBorder="1" applyAlignment="1">
      <alignment vertical="top" wrapText="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1" fillId="2" borderId="0" xfId="0" applyFont="1" applyFill="1" applyAlignment="1" applyProtection="1">
      <alignment horizontal="left" vertical="center"/>
      <protection hidden="1"/>
    </xf>
    <xf numFmtId="0" fontId="23" fillId="0" borderId="0" xfId="0" applyFont="1" applyAlignment="1" applyProtection="1">
      <alignment horizontal="left" vertical="top" wrapText="1"/>
      <protection hidden="1"/>
    </xf>
    <xf numFmtId="0" fontId="1" fillId="2" borderId="0" xfId="0" applyFont="1" applyFill="1" applyAlignment="1" applyProtection="1">
      <alignment vertical="center"/>
      <protection hidden="1"/>
    </xf>
    <xf numFmtId="0" fontId="8" fillId="0" borderId="0" xfId="0" applyFont="1" applyAlignment="1" applyProtection="1">
      <alignment horizontal="justify" vertical="top" wrapText="1"/>
      <protection hidden="1"/>
    </xf>
    <xf numFmtId="0" fontId="8" fillId="0" borderId="0" xfId="0" applyFont="1" applyAlignment="1" applyProtection="1">
      <alignment horizontal="left" vertical="top" wrapText="1"/>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0" fontId="1" fillId="4" borderId="1"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0" fillId="0" borderId="0" xfId="0" applyAlignment="1" applyProtection="1">
      <alignment horizontal="center"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0" borderId="0" xfId="0" applyAlignment="1" applyProtection="1">
      <alignment horizontal="left"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tabSelected="1"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86" t="s">
        <v>131</v>
      </c>
      <c r="B1" s="87"/>
      <c r="C1" s="87"/>
      <c r="D1" s="87"/>
      <c r="E1" s="88"/>
    </row>
    <row r="2" spans="1:5" ht="6.9" customHeight="1" thickBot="1" x14ac:dyDescent="0.3"/>
    <row r="3" spans="1:5" ht="20.100000000000001" customHeight="1" x14ac:dyDescent="0.25">
      <c r="A3" s="75" t="s">
        <v>82</v>
      </c>
      <c r="B3" s="76"/>
      <c r="C3" s="76"/>
      <c r="D3" s="76"/>
      <c r="E3" s="77"/>
    </row>
    <row r="4" spans="1:5" ht="18" customHeight="1" thickBot="1" x14ac:dyDescent="0.3">
      <c r="A4" s="73" t="s">
        <v>128</v>
      </c>
      <c r="B4" s="74"/>
      <c r="C4" s="74"/>
      <c r="D4" s="74"/>
      <c r="E4" s="93"/>
    </row>
    <row r="5" spans="1:5" ht="6.9" customHeight="1" thickBot="1" x14ac:dyDescent="0.3"/>
    <row r="6" spans="1:5" ht="20.100000000000001" customHeight="1" x14ac:dyDescent="0.25">
      <c r="A6" s="75" t="s">
        <v>83</v>
      </c>
      <c r="B6" s="76"/>
      <c r="C6" s="76"/>
      <c r="D6" s="76"/>
      <c r="E6" s="77"/>
    </row>
    <row r="7" spans="1:5" ht="18" customHeight="1" x14ac:dyDescent="0.25">
      <c r="A7" s="94" t="s">
        <v>129</v>
      </c>
      <c r="B7" s="95"/>
      <c r="C7" s="95"/>
      <c r="D7" s="95"/>
      <c r="E7" s="96"/>
    </row>
    <row r="8" spans="1:5" ht="41.1" customHeight="1" x14ac:dyDescent="0.25">
      <c r="A8" s="97" t="s">
        <v>175</v>
      </c>
      <c r="B8" s="98"/>
      <c r="C8" s="98"/>
      <c r="D8" s="98"/>
      <c r="E8" s="99"/>
    </row>
    <row r="9" spans="1:5" ht="57.6" customHeight="1" thickBot="1" x14ac:dyDescent="0.3">
      <c r="A9" s="73" t="s">
        <v>183</v>
      </c>
      <c r="B9" s="74"/>
      <c r="C9" s="74"/>
      <c r="D9" s="74"/>
      <c r="E9" s="93"/>
    </row>
    <row r="10" spans="1:5" ht="6.9" customHeight="1" thickBot="1" x14ac:dyDescent="0.3"/>
    <row r="11" spans="1:5" ht="20.100000000000001" customHeight="1" x14ac:dyDescent="0.25">
      <c r="A11" s="75" t="s">
        <v>84</v>
      </c>
      <c r="B11" s="76"/>
      <c r="C11" s="76"/>
      <c r="D11" s="76"/>
      <c r="E11" s="77"/>
    </row>
    <row r="12" spans="1:5" ht="30" customHeight="1" x14ac:dyDescent="0.25">
      <c r="A12" s="89" t="s">
        <v>179</v>
      </c>
      <c r="B12" s="90"/>
      <c r="C12" s="90"/>
      <c r="D12" s="90"/>
      <c r="E12" s="91"/>
    </row>
    <row r="13" spans="1:5" ht="66" customHeight="1" x14ac:dyDescent="0.25">
      <c r="A13" s="89" t="s">
        <v>134</v>
      </c>
      <c r="B13" s="90"/>
      <c r="C13" s="90"/>
      <c r="D13" s="90"/>
      <c r="E13" s="91"/>
    </row>
    <row r="14" spans="1:5" ht="117.9" customHeight="1" x14ac:dyDescent="0.25">
      <c r="A14" s="89" t="s">
        <v>180</v>
      </c>
      <c r="B14" s="90"/>
      <c r="C14" s="90"/>
      <c r="D14" s="90"/>
      <c r="E14" s="91"/>
    </row>
    <row r="15" spans="1:5" ht="97.2" customHeight="1" x14ac:dyDescent="0.25">
      <c r="A15" s="89" t="s">
        <v>184</v>
      </c>
      <c r="B15" s="90"/>
      <c r="C15" s="90"/>
      <c r="D15" s="90"/>
      <c r="E15" s="91"/>
    </row>
    <row r="16" spans="1:5" ht="78" customHeight="1" x14ac:dyDescent="0.25">
      <c r="A16" s="71" t="s">
        <v>185</v>
      </c>
      <c r="B16" s="72"/>
      <c r="C16" s="72"/>
      <c r="D16" s="72"/>
      <c r="E16" s="92"/>
    </row>
    <row r="17" spans="1:5" ht="42" customHeight="1" x14ac:dyDescent="0.25">
      <c r="A17" s="71" t="s">
        <v>186</v>
      </c>
      <c r="B17" s="72"/>
      <c r="C17" s="72"/>
      <c r="D17" s="72"/>
      <c r="E17" s="92"/>
    </row>
    <row r="18" spans="1:5" ht="30" customHeight="1" x14ac:dyDescent="0.25">
      <c r="A18" s="71" t="s">
        <v>187</v>
      </c>
      <c r="B18" s="72"/>
      <c r="C18" s="72"/>
      <c r="D18" s="72"/>
      <c r="E18" s="92"/>
    </row>
    <row r="19" spans="1:5" ht="53.1" customHeight="1" x14ac:dyDescent="0.25">
      <c r="A19" s="71" t="s">
        <v>188</v>
      </c>
      <c r="B19" s="72"/>
      <c r="C19" s="72"/>
      <c r="D19" s="72"/>
      <c r="E19" s="92"/>
    </row>
    <row r="20" spans="1:5" ht="97.2" customHeight="1" thickBot="1" x14ac:dyDescent="0.3">
      <c r="A20" s="78" t="s">
        <v>189</v>
      </c>
      <c r="B20" s="79"/>
      <c r="C20" s="79"/>
      <c r="D20" s="79"/>
      <c r="E20" s="80"/>
    </row>
    <row r="21" spans="1:5" ht="9.9" customHeight="1" x14ac:dyDescent="0.25"/>
    <row r="22" spans="1:5" ht="20.100000000000001" customHeight="1" thickBot="1" x14ac:dyDescent="0.3">
      <c r="A22" s="67" t="s">
        <v>18</v>
      </c>
      <c r="B22" s="67"/>
      <c r="C22" s="67"/>
      <c r="D22" s="67"/>
      <c r="E22" s="67"/>
    </row>
    <row r="23" spans="1:5" s="1" customFormat="1" ht="39.75" customHeight="1" thickBot="1" x14ac:dyDescent="0.3">
      <c r="A23" s="65" t="s">
        <v>4</v>
      </c>
      <c r="B23" s="66"/>
      <c r="C23" s="62" t="s">
        <v>166</v>
      </c>
      <c r="D23" s="62" t="s">
        <v>70</v>
      </c>
      <c r="E23" s="63" t="s">
        <v>71</v>
      </c>
    </row>
    <row r="24" spans="1:5" ht="17.100000000000001" customHeight="1" x14ac:dyDescent="0.25">
      <c r="A24" s="69" t="s">
        <v>81</v>
      </c>
      <c r="B24" s="70"/>
      <c r="C24" s="59" t="s">
        <v>80</v>
      </c>
      <c r="D24" s="59" t="s">
        <v>181</v>
      </c>
      <c r="E24" s="61" t="s">
        <v>72</v>
      </c>
    </row>
    <row r="25" spans="1:5" ht="17.100000000000001" customHeight="1" x14ac:dyDescent="0.25">
      <c r="A25" s="71" t="s">
        <v>5</v>
      </c>
      <c r="B25" s="72"/>
      <c r="C25" s="4" t="s">
        <v>73</v>
      </c>
      <c r="D25" s="4" t="s">
        <v>77</v>
      </c>
      <c r="E25" s="26" t="s">
        <v>78</v>
      </c>
    </row>
    <row r="26" spans="1:5" ht="17.100000000000001" customHeight="1" x14ac:dyDescent="0.25">
      <c r="A26" s="71" t="s">
        <v>6</v>
      </c>
      <c r="B26" s="72"/>
      <c r="C26" s="4" t="s">
        <v>74</v>
      </c>
      <c r="D26" s="4" t="s">
        <v>79</v>
      </c>
      <c r="E26" s="26" t="s">
        <v>79</v>
      </c>
    </row>
    <row r="27" spans="1:5" ht="17.100000000000001" customHeight="1" thickBot="1" x14ac:dyDescent="0.3">
      <c r="A27" s="73" t="s">
        <v>75</v>
      </c>
      <c r="B27" s="74"/>
      <c r="C27" s="27" t="s">
        <v>76</v>
      </c>
      <c r="D27" s="27" t="s">
        <v>182</v>
      </c>
      <c r="E27" s="28" t="s">
        <v>182</v>
      </c>
    </row>
    <row r="29" spans="1:5" ht="20.100000000000001" customHeight="1" thickBot="1" x14ac:dyDescent="0.3">
      <c r="A29" s="67" t="s">
        <v>130</v>
      </c>
      <c r="B29" s="67"/>
      <c r="C29" s="67"/>
      <c r="D29" s="67"/>
      <c r="E29" s="67"/>
    </row>
    <row r="30" spans="1:5" ht="17.25" customHeight="1" x14ac:dyDescent="0.25">
      <c r="A30" s="84" t="s">
        <v>63</v>
      </c>
      <c r="B30" s="56" t="s">
        <v>162</v>
      </c>
      <c r="C30" s="56" t="s">
        <v>64</v>
      </c>
      <c r="D30" s="56" t="s">
        <v>65</v>
      </c>
      <c r="E30" s="82" t="s">
        <v>66</v>
      </c>
    </row>
    <row r="31" spans="1:5" ht="27" customHeight="1" thickBot="1" x14ac:dyDescent="0.3">
      <c r="A31" s="85"/>
      <c r="B31" s="57" t="s">
        <v>163</v>
      </c>
      <c r="C31" s="57" t="s">
        <v>164</v>
      </c>
      <c r="D31" s="57" t="s">
        <v>165</v>
      </c>
      <c r="E31" s="83"/>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68" t="s">
        <v>69</v>
      </c>
      <c r="B40" s="68"/>
      <c r="C40" s="68"/>
      <c r="D40" s="68"/>
      <c r="E40" s="68"/>
    </row>
    <row r="42" spans="1:5" ht="51" customHeight="1" x14ac:dyDescent="0.25">
      <c r="A42" s="81" t="s">
        <v>161</v>
      </c>
      <c r="B42" s="81"/>
      <c r="C42" s="81"/>
      <c r="D42" s="81"/>
      <c r="E42" s="81"/>
    </row>
  </sheetData>
  <sheetProtection algorithmName="SHA-512" hashValue="xhHjzHrKn52IrCCIKxP2Fkospv6UNBj5NPa79eJLjmVv/T62QfcAHbSIeoqxu62M0Ey4iDKdBcpNePdlWahiEw==" saltValue="q1zNrlI+8jFGANLngJBUtQ==" spinCount="100000" sheet="1" objects="1" scenarios="1"/>
  <mergeCells count="28">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6:E6"/>
    <mergeCell ref="A11:E11"/>
    <mergeCell ref="A20:E20"/>
    <mergeCell ref="A22:E22"/>
    <mergeCell ref="A23:B23"/>
    <mergeCell ref="A29:E29"/>
    <mergeCell ref="A40:E40"/>
    <mergeCell ref="A24:B24"/>
    <mergeCell ref="A25:B25"/>
    <mergeCell ref="A26:B26"/>
    <mergeCell ref="A27:B27"/>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zoomScaleNormal="100" workbookViewId="0">
      <selection sqref="A1:P2"/>
    </sheetView>
  </sheetViews>
  <sheetFormatPr defaultColWidth="9.109375" defaultRowHeight="13.2" x14ac:dyDescent="0.25"/>
  <cols>
    <col min="1" max="1" width="3.6640625" style="126" customWidth="1"/>
    <col min="2" max="2" width="5.6640625" style="126" customWidth="1"/>
    <col min="3" max="3" width="2.6640625" style="126" customWidth="1"/>
    <col min="4" max="4" width="4.6640625" style="126" customWidth="1"/>
    <col min="5" max="5" width="12.6640625" style="126" customWidth="1"/>
    <col min="6" max="6" width="6.6640625" style="126" customWidth="1"/>
    <col min="7" max="7" width="9.109375" style="126"/>
    <col min="8" max="8" width="4.6640625" style="126" customWidth="1"/>
    <col min="9" max="9" width="3.6640625" style="126" customWidth="1"/>
    <col min="10" max="10" width="6.6640625" style="126" customWidth="1"/>
    <col min="11" max="11" width="2.88671875" style="126" customWidth="1"/>
    <col min="12" max="12" width="0.6640625" style="126" customWidth="1"/>
    <col min="13" max="14" width="4.6640625" style="126" customWidth="1"/>
    <col min="15" max="15" width="3.6640625" style="126" customWidth="1"/>
    <col min="16" max="16" width="15.6640625" style="126" customWidth="1"/>
    <col min="17" max="16384" width="9.109375" style="126"/>
  </cols>
  <sheetData>
    <row r="1" spans="1:16" s="121" customFormat="1" x14ac:dyDescent="0.25">
      <c r="A1" s="118" t="s">
        <v>176</v>
      </c>
      <c r="B1" s="119"/>
      <c r="C1" s="119"/>
      <c r="D1" s="119"/>
      <c r="E1" s="119"/>
      <c r="F1" s="119"/>
      <c r="G1" s="119"/>
      <c r="H1" s="119"/>
      <c r="I1" s="119"/>
      <c r="J1" s="119"/>
      <c r="K1" s="119"/>
      <c r="L1" s="119"/>
      <c r="M1" s="119"/>
      <c r="N1" s="119"/>
      <c r="O1" s="119"/>
      <c r="P1" s="120"/>
    </row>
    <row r="2" spans="1:16" s="121" customFormat="1" ht="31.5" customHeight="1" thickBot="1" x14ac:dyDescent="0.3">
      <c r="A2" s="122"/>
      <c r="B2" s="123"/>
      <c r="C2" s="123"/>
      <c r="D2" s="123"/>
      <c r="E2" s="123"/>
      <c r="F2" s="123"/>
      <c r="G2" s="123"/>
      <c r="H2" s="123"/>
      <c r="I2" s="123"/>
      <c r="J2" s="123"/>
      <c r="K2" s="123"/>
      <c r="L2" s="123"/>
      <c r="M2" s="123"/>
      <c r="N2" s="123"/>
      <c r="O2" s="123"/>
      <c r="P2" s="124"/>
    </row>
    <row r="3" spans="1:16" ht="12" customHeight="1" thickBot="1" x14ac:dyDescent="0.3">
      <c r="A3" s="125"/>
      <c r="B3" s="125"/>
      <c r="C3" s="125"/>
      <c r="D3" s="125"/>
      <c r="E3" s="125"/>
      <c r="F3" s="125"/>
      <c r="G3" s="125"/>
      <c r="H3" s="125"/>
      <c r="I3" s="125"/>
      <c r="J3" s="125"/>
      <c r="K3" s="125"/>
      <c r="L3" s="125"/>
      <c r="M3" s="125"/>
      <c r="N3" s="125"/>
      <c r="O3" s="125"/>
      <c r="P3" s="125"/>
    </row>
    <row r="4" spans="1:16" ht="20.100000000000001" customHeight="1" thickBot="1" x14ac:dyDescent="0.3">
      <c r="A4" s="127" t="s">
        <v>177</v>
      </c>
      <c r="B4" s="128"/>
      <c r="C4" s="128"/>
      <c r="D4" s="128"/>
      <c r="E4" s="128"/>
      <c r="F4" s="128"/>
      <c r="G4" s="128"/>
      <c r="H4" s="128"/>
      <c r="I4" s="128"/>
      <c r="J4" s="128"/>
      <c r="K4" s="128"/>
      <c r="L4" s="128"/>
      <c r="M4" s="128"/>
      <c r="N4" s="128"/>
      <c r="O4" s="128"/>
      <c r="P4" s="129"/>
    </row>
    <row r="5" spans="1:16" ht="6.9" customHeight="1" x14ac:dyDescent="0.25">
      <c r="A5" s="125"/>
      <c r="B5" s="125"/>
      <c r="C5" s="125"/>
      <c r="D5" s="125"/>
      <c r="E5" s="125"/>
      <c r="F5" s="125"/>
      <c r="G5" s="125"/>
      <c r="H5" s="125"/>
      <c r="I5" s="125"/>
      <c r="J5" s="125"/>
      <c r="K5" s="125"/>
      <c r="L5" s="125"/>
      <c r="M5" s="125"/>
      <c r="N5" s="125"/>
      <c r="O5" s="125"/>
      <c r="P5" s="125"/>
    </row>
    <row r="6" spans="1:16" ht="27.9" customHeight="1" x14ac:dyDescent="0.25">
      <c r="A6" s="130" t="s">
        <v>178</v>
      </c>
      <c r="B6" s="131"/>
      <c r="C6" s="131"/>
      <c r="D6" s="131"/>
      <c r="E6" s="131"/>
      <c r="F6" s="132"/>
      <c r="G6" s="106"/>
      <c r="H6" s="107"/>
      <c r="I6" s="107"/>
      <c r="J6" s="107"/>
      <c r="K6" s="107"/>
      <c r="L6" s="107"/>
      <c r="M6" s="107"/>
      <c r="N6" s="107"/>
      <c r="O6" s="107"/>
      <c r="P6" s="109"/>
    </row>
    <row r="7" spans="1:16" ht="17.100000000000001" customHeight="1" x14ac:dyDescent="0.25">
      <c r="A7" s="130" t="s">
        <v>0</v>
      </c>
      <c r="B7" s="131"/>
      <c r="C7" s="131"/>
      <c r="D7" s="131"/>
      <c r="E7" s="131"/>
      <c r="F7" s="132"/>
      <c r="G7" s="106"/>
      <c r="H7" s="107"/>
      <c r="I7" s="107"/>
      <c r="J7" s="107"/>
      <c r="K7" s="107"/>
      <c r="L7" s="107"/>
      <c r="M7" s="107"/>
      <c r="N7" s="107"/>
      <c r="O7" s="107"/>
      <c r="P7" s="109"/>
    </row>
    <row r="8" spans="1:16" ht="17.100000000000001" customHeight="1" thickBot="1" x14ac:dyDescent="0.3">
      <c r="A8" s="133" t="s">
        <v>191</v>
      </c>
      <c r="B8" s="134"/>
      <c r="C8" s="134"/>
      <c r="D8" s="134"/>
      <c r="E8" s="134"/>
      <c r="F8" s="135"/>
      <c r="G8" s="103"/>
      <c r="H8" s="104"/>
      <c r="I8" s="104"/>
      <c r="J8" s="104"/>
      <c r="K8" s="104"/>
      <c r="L8" s="104"/>
      <c r="M8" s="104"/>
      <c r="N8" s="104"/>
      <c r="O8" s="104"/>
      <c r="P8" s="105"/>
    </row>
    <row r="9" spans="1:16" ht="13.2" customHeight="1" thickBot="1" x14ac:dyDescent="0.3">
      <c r="A9" s="125"/>
      <c r="B9" s="125"/>
      <c r="C9" s="125"/>
      <c r="D9" s="125"/>
      <c r="E9" s="125"/>
      <c r="F9" s="125"/>
      <c r="G9" s="125"/>
      <c r="H9" s="125"/>
      <c r="I9" s="125"/>
      <c r="J9" s="125"/>
      <c r="K9" s="125"/>
      <c r="L9" s="125"/>
      <c r="M9" s="125"/>
      <c r="N9" s="125"/>
      <c r="O9" s="125"/>
      <c r="P9" s="125"/>
    </row>
    <row r="10" spans="1:16" ht="20.100000000000001" customHeight="1" thickBot="1" x14ac:dyDescent="0.3">
      <c r="A10" s="127" t="s">
        <v>14</v>
      </c>
      <c r="B10" s="128"/>
      <c r="C10" s="128"/>
      <c r="D10" s="128"/>
      <c r="E10" s="128"/>
      <c r="F10" s="128"/>
      <c r="G10" s="128"/>
      <c r="H10" s="128"/>
      <c r="I10" s="128"/>
      <c r="J10" s="128"/>
      <c r="K10" s="128"/>
      <c r="L10" s="128"/>
      <c r="M10" s="128"/>
      <c r="N10" s="128"/>
      <c r="O10" s="128"/>
      <c r="P10" s="129"/>
    </row>
    <row r="11" spans="1:16" ht="24.9" customHeight="1" thickBot="1" x14ac:dyDescent="0.3">
      <c r="A11" s="136" t="s">
        <v>42</v>
      </c>
      <c r="B11" s="136"/>
      <c r="C11" s="136"/>
      <c r="D11" s="136"/>
      <c r="E11" s="136"/>
      <c r="F11" s="136"/>
      <c r="G11" s="136"/>
      <c r="H11" s="136"/>
      <c r="I11" s="136"/>
      <c r="J11" s="136"/>
      <c r="K11" s="136"/>
      <c r="L11" s="136"/>
      <c r="M11" s="136"/>
      <c r="N11" s="136"/>
      <c r="O11" s="136"/>
      <c r="P11" s="136"/>
    </row>
    <row r="12" spans="1:16" ht="52.5" customHeight="1" thickBot="1" x14ac:dyDescent="0.3">
      <c r="A12" s="125"/>
      <c r="B12" s="16"/>
      <c r="C12" s="125"/>
      <c r="D12" s="137" t="s">
        <v>160</v>
      </c>
      <c r="E12" s="137"/>
      <c r="F12" s="137"/>
      <c r="G12" s="137"/>
      <c r="H12" s="137"/>
      <c r="I12" s="137"/>
      <c r="J12" s="137"/>
      <c r="K12" s="137"/>
      <c r="L12" s="137"/>
      <c r="M12" s="137"/>
      <c r="N12" s="137"/>
      <c r="O12" s="137"/>
      <c r="P12" s="137"/>
    </row>
    <row r="13" spans="1:16" ht="15" customHeight="1" thickBot="1" x14ac:dyDescent="0.3">
      <c r="A13" s="125"/>
      <c r="B13" s="138"/>
      <c r="C13" s="125"/>
      <c r="D13" s="139" t="s">
        <v>13</v>
      </c>
      <c r="E13" s="139"/>
      <c r="F13" s="139"/>
      <c r="G13" s="139"/>
      <c r="H13" s="139"/>
      <c r="I13" s="139"/>
      <c r="J13" s="139"/>
      <c r="K13" s="139"/>
      <c r="L13" s="139"/>
      <c r="M13" s="139"/>
      <c r="N13" s="139"/>
      <c r="O13" s="139"/>
      <c r="P13" s="139"/>
    </row>
    <row r="14" spans="1:16" ht="24" customHeight="1" thickBot="1" x14ac:dyDescent="0.3">
      <c r="A14" s="125"/>
      <c r="B14" s="16"/>
      <c r="C14" s="125"/>
      <c r="D14" s="140" t="s">
        <v>20</v>
      </c>
      <c r="E14" s="140"/>
      <c r="F14" s="140"/>
      <c r="G14" s="140"/>
      <c r="H14" s="140"/>
      <c r="I14" s="140"/>
      <c r="J14" s="140"/>
      <c r="K14" s="140"/>
      <c r="L14" s="140"/>
      <c r="M14" s="140"/>
      <c r="N14" s="140"/>
      <c r="O14" s="140"/>
      <c r="P14" s="140"/>
    </row>
    <row r="15" spans="1:16" ht="14.1" customHeight="1" x14ac:dyDescent="0.25">
      <c r="A15" s="125"/>
      <c r="B15" s="141"/>
      <c r="C15" s="125"/>
      <c r="D15" s="140"/>
      <c r="E15" s="140"/>
      <c r="F15" s="140"/>
      <c r="G15" s="140"/>
      <c r="H15" s="140"/>
      <c r="I15" s="140"/>
      <c r="J15" s="140"/>
      <c r="K15" s="140"/>
      <c r="L15" s="140"/>
      <c r="M15" s="140"/>
      <c r="N15" s="140"/>
      <c r="O15" s="140"/>
      <c r="P15" s="140"/>
    </row>
    <row r="16" spans="1:16" ht="51.9" customHeight="1" x14ac:dyDescent="0.25">
      <c r="A16" s="125"/>
      <c r="B16" s="138"/>
      <c r="C16" s="125"/>
      <c r="D16" s="140" t="s">
        <v>12</v>
      </c>
      <c r="E16" s="140"/>
      <c r="F16" s="140"/>
      <c r="G16" s="140"/>
      <c r="H16" s="140"/>
      <c r="I16" s="140"/>
      <c r="J16" s="140"/>
      <c r="K16" s="140"/>
      <c r="L16" s="140"/>
      <c r="M16" s="140"/>
      <c r="N16" s="140"/>
      <c r="O16" s="140"/>
      <c r="P16" s="140"/>
    </row>
    <row r="17" spans="1:16" ht="15" customHeight="1" x14ac:dyDescent="0.25">
      <c r="A17" s="125"/>
      <c r="B17" s="138"/>
      <c r="C17" s="125"/>
      <c r="D17" s="140" t="s">
        <v>10</v>
      </c>
      <c r="E17" s="140"/>
      <c r="F17" s="140"/>
      <c r="G17" s="140"/>
      <c r="H17" s="140"/>
      <c r="I17" s="140"/>
      <c r="J17" s="140"/>
      <c r="K17" s="140"/>
      <c r="L17" s="140"/>
      <c r="M17" s="140"/>
      <c r="N17" s="140"/>
      <c r="O17" s="140"/>
      <c r="P17" s="140"/>
    </row>
    <row r="18" spans="1:16" ht="29.1" customHeight="1" x14ac:dyDescent="0.25">
      <c r="A18" s="125"/>
      <c r="B18" s="138"/>
      <c r="C18" s="125"/>
      <c r="D18" s="140" t="s">
        <v>11</v>
      </c>
      <c r="E18" s="140"/>
      <c r="F18" s="140"/>
      <c r="G18" s="140"/>
      <c r="H18" s="140"/>
      <c r="I18" s="140"/>
      <c r="J18" s="140"/>
      <c r="K18" s="140"/>
      <c r="L18" s="140"/>
      <c r="M18" s="140"/>
      <c r="N18" s="140"/>
      <c r="O18" s="140"/>
      <c r="P18" s="140"/>
    </row>
    <row r="19" spans="1:16" ht="24.9" customHeight="1" x14ac:dyDescent="0.25">
      <c r="A19" s="125"/>
      <c r="B19" s="138"/>
      <c r="C19" s="125"/>
      <c r="D19" s="140" t="s">
        <v>158</v>
      </c>
      <c r="E19" s="140"/>
      <c r="F19" s="140"/>
      <c r="G19" s="140"/>
      <c r="H19" s="140"/>
      <c r="I19" s="140"/>
      <c r="J19" s="140"/>
      <c r="K19" s="140"/>
      <c r="L19" s="140"/>
      <c r="M19" s="140"/>
      <c r="N19" s="140"/>
      <c r="O19" s="140"/>
      <c r="P19" s="140"/>
    </row>
    <row r="20" spans="1:16" ht="12" customHeight="1" x14ac:dyDescent="0.25">
      <c r="A20" s="125"/>
      <c r="B20" s="138"/>
      <c r="C20" s="125"/>
      <c r="D20" s="140" t="s">
        <v>13</v>
      </c>
      <c r="E20" s="140"/>
      <c r="F20" s="140"/>
      <c r="G20" s="140"/>
      <c r="H20" s="140"/>
      <c r="I20" s="140"/>
      <c r="J20" s="140"/>
      <c r="K20" s="140"/>
      <c r="L20" s="140"/>
      <c r="M20" s="140"/>
      <c r="N20" s="140"/>
      <c r="O20" s="140"/>
      <c r="P20" s="140"/>
    </row>
    <row r="21" spans="1:16" ht="15" customHeight="1" thickBot="1" x14ac:dyDescent="0.3">
      <c r="A21" s="125"/>
      <c r="B21" s="138"/>
      <c r="C21" s="125"/>
      <c r="D21" s="142"/>
      <c r="E21" s="142"/>
      <c r="F21" s="142"/>
      <c r="G21" s="142"/>
      <c r="H21" s="142"/>
      <c r="I21" s="142"/>
      <c r="J21" s="142"/>
      <c r="K21" s="142"/>
      <c r="L21" s="142"/>
      <c r="M21" s="142"/>
      <c r="N21" s="142"/>
      <c r="O21" s="142"/>
      <c r="P21" s="142"/>
    </row>
    <row r="22" spans="1:16" ht="15" customHeight="1" thickBot="1" x14ac:dyDescent="0.3">
      <c r="A22" s="125"/>
      <c r="B22" s="16"/>
      <c r="C22" s="125"/>
      <c r="D22" s="139" t="s">
        <v>159</v>
      </c>
      <c r="E22" s="139"/>
      <c r="F22" s="139"/>
      <c r="G22" s="139"/>
      <c r="H22" s="139"/>
      <c r="I22" s="139"/>
      <c r="J22" s="139"/>
      <c r="K22" s="139"/>
      <c r="L22" s="139"/>
      <c r="M22" s="139"/>
      <c r="N22" s="139"/>
      <c r="O22" s="139"/>
      <c r="P22" s="139"/>
    </row>
    <row r="23" spans="1:16" ht="14.1" customHeight="1" x14ac:dyDescent="0.25">
      <c r="A23" s="125"/>
      <c r="B23" s="141"/>
      <c r="C23" s="125"/>
      <c r="D23" s="139"/>
      <c r="E23" s="139"/>
      <c r="F23" s="139"/>
      <c r="G23" s="139"/>
      <c r="H23" s="139"/>
      <c r="I23" s="139"/>
      <c r="J23" s="139"/>
      <c r="K23" s="139"/>
      <c r="L23" s="139"/>
      <c r="M23" s="139"/>
      <c r="N23" s="139"/>
      <c r="O23" s="139"/>
      <c r="P23" s="139"/>
    </row>
    <row r="24" spans="1:16" ht="12" customHeight="1" thickBot="1" x14ac:dyDescent="0.3">
      <c r="A24" s="125"/>
      <c r="B24" s="125"/>
      <c r="C24" s="125"/>
      <c r="D24" s="143"/>
      <c r="E24" s="143"/>
      <c r="F24" s="143"/>
      <c r="G24" s="143"/>
      <c r="H24" s="143"/>
      <c r="I24" s="143"/>
      <c r="J24" s="143"/>
      <c r="K24" s="143"/>
      <c r="L24" s="143"/>
      <c r="M24" s="143"/>
      <c r="N24" s="143"/>
      <c r="O24" s="143"/>
      <c r="P24" s="143"/>
    </row>
    <row r="25" spans="1:16" ht="17.100000000000001" customHeight="1" thickBot="1" x14ac:dyDescent="0.3">
      <c r="B25" s="144" t="str">
        <f>IF(COUNTA(B12,B14,B22)=3,"ano","")</f>
        <v/>
      </c>
      <c r="C25" s="145"/>
      <c r="E25" s="138" t="s">
        <v>1</v>
      </c>
      <c r="G25" s="146"/>
      <c r="H25" s="146"/>
      <c r="I25" s="146"/>
      <c r="J25" s="146"/>
      <c r="K25" s="146"/>
      <c r="L25" s="146"/>
      <c r="M25" s="146"/>
      <c r="N25" s="146"/>
      <c r="O25" s="146"/>
      <c r="P25" s="146"/>
    </row>
    <row r="26" spans="1:16" ht="24.9" customHeight="1" thickBot="1" x14ac:dyDescent="0.3">
      <c r="A26" s="125"/>
      <c r="B26" s="125"/>
      <c r="C26" s="125"/>
      <c r="D26" s="125"/>
      <c r="E26" s="125"/>
      <c r="F26" s="125"/>
      <c r="G26" s="125"/>
      <c r="H26" s="125"/>
      <c r="I26" s="125"/>
      <c r="J26" s="125"/>
      <c r="K26" s="125"/>
      <c r="L26" s="125"/>
      <c r="M26" s="125"/>
      <c r="N26" s="125"/>
      <c r="O26" s="125"/>
      <c r="P26" s="125"/>
    </row>
    <row r="27" spans="1:16" ht="18.75" customHeight="1" thickBot="1" x14ac:dyDescent="0.3">
      <c r="A27" s="127" t="s">
        <v>15</v>
      </c>
      <c r="B27" s="128"/>
      <c r="C27" s="128"/>
      <c r="D27" s="128"/>
      <c r="E27" s="128"/>
      <c r="F27" s="128"/>
      <c r="G27" s="128"/>
      <c r="H27" s="128"/>
      <c r="I27" s="128"/>
      <c r="J27" s="128"/>
      <c r="K27" s="128"/>
      <c r="L27" s="128"/>
      <c r="M27" s="128"/>
      <c r="N27" s="128"/>
      <c r="O27" s="128"/>
      <c r="P27" s="129"/>
    </row>
    <row r="28" spans="1:16" ht="9.9" customHeight="1" x14ac:dyDescent="0.25">
      <c r="A28" s="147"/>
      <c r="B28" s="125"/>
      <c r="C28" s="125"/>
      <c r="D28" s="125"/>
      <c r="E28" s="125"/>
      <c r="F28" s="125"/>
      <c r="G28" s="125"/>
      <c r="H28" s="125"/>
      <c r="I28" s="125"/>
      <c r="J28" s="125"/>
      <c r="K28" s="125"/>
      <c r="L28" s="125"/>
      <c r="M28" s="125"/>
      <c r="N28" s="125"/>
      <c r="O28" s="125"/>
      <c r="P28" s="125"/>
    </row>
    <row r="29" spans="1:16" ht="20.100000000000001" customHeight="1" thickBot="1" x14ac:dyDescent="0.3">
      <c r="A29" s="148" t="s">
        <v>54</v>
      </c>
      <c r="B29" s="125"/>
      <c r="C29" s="125"/>
      <c r="D29" s="125"/>
      <c r="E29" s="125"/>
      <c r="F29" s="125"/>
      <c r="G29" s="125"/>
      <c r="H29" s="125"/>
      <c r="I29" s="125"/>
      <c r="J29" s="125"/>
      <c r="K29" s="125"/>
      <c r="L29" s="125"/>
      <c r="M29" s="125"/>
      <c r="N29" s="125"/>
      <c r="O29" s="125"/>
      <c r="P29" s="125"/>
    </row>
    <row r="30" spans="1:16" ht="17.100000000000001" customHeight="1" x14ac:dyDescent="0.25">
      <c r="A30" s="149" t="s">
        <v>54</v>
      </c>
      <c r="B30" s="150"/>
      <c r="C30" s="150"/>
      <c r="D30" s="150"/>
      <c r="E30" s="150"/>
      <c r="F30" s="150"/>
      <c r="G30" s="150"/>
      <c r="H30" s="150"/>
      <c r="I30" s="150"/>
      <c r="J30" s="150"/>
      <c r="K30" s="150"/>
      <c r="L30" s="150"/>
      <c r="M30" s="150"/>
      <c r="N30" s="150"/>
      <c r="O30" s="150"/>
      <c r="P30" s="17"/>
    </row>
    <row r="31" spans="1:16" ht="27.9" customHeight="1" x14ac:dyDescent="0.25">
      <c r="A31" s="151" t="s">
        <v>133</v>
      </c>
      <c r="B31" s="152"/>
      <c r="C31" s="152"/>
      <c r="D31" s="152"/>
      <c r="E31" s="152"/>
      <c r="F31" s="152"/>
      <c r="G31" s="152"/>
      <c r="H31" s="152"/>
      <c r="I31" s="152"/>
      <c r="J31" s="152"/>
      <c r="K31" s="152"/>
      <c r="L31" s="152"/>
      <c r="M31" s="152"/>
      <c r="N31" s="152"/>
      <c r="O31" s="152"/>
      <c r="P31" s="18"/>
    </row>
    <row r="32" spans="1:16" ht="39.9" customHeight="1" x14ac:dyDescent="0.25">
      <c r="A32" s="151" t="s">
        <v>135</v>
      </c>
      <c r="B32" s="152"/>
      <c r="C32" s="152"/>
      <c r="D32" s="152"/>
      <c r="E32" s="152"/>
      <c r="F32" s="152"/>
      <c r="G32" s="152"/>
      <c r="H32" s="152"/>
      <c r="I32" s="152"/>
      <c r="J32" s="152"/>
      <c r="K32" s="152"/>
      <c r="L32" s="152"/>
      <c r="M32" s="152"/>
      <c r="N32" s="152"/>
      <c r="O32" s="152"/>
      <c r="P32" s="18"/>
    </row>
    <row r="33" spans="1:16" ht="17.100000000000001" customHeight="1" x14ac:dyDescent="0.25">
      <c r="A33" s="153" t="s">
        <v>2</v>
      </c>
      <c r="B33" s="154"/>
      <c r="C33" s="154"/>
      <c r="D33" s="154"/>
      <c r="E33" s="154"/>
      <c r="F33" s="154"/>
      <c r="G33" s="154"/>
      <c r="H33" s="154"/>
      <c r="I33" s="154"/>
      <c r="J33" s="154"/>
      <c r="K33" s="154"/>
      <c r="L33" s="154"/>
      <c r="M33" s="154"/>
      <c r="N33" s="154"/>
      <c r="O33" s="154"/>
      <c r="P33" s="20"/>
    </row>
    <row r="34" spans="1:16" ht="17.100000000000001" customHeight="1" x14ac:dyDescent="0.25">
      <c r="A34" s="153" t="s">
        <v>125</v>
      </c>
      <c r="B34" s="154"/>
      <c r="C34" s="154"/>
      <c r="D34" s="154"/>
      <c r="E34" s="154"/>
      <c r="F34" s="154"/>
      <c r="G34" s="154"/>
      <c r="H34" s="154"/>
      <c r="I34" s="154"/>
      <c r="J34" s="154"/>
      <c r="K34" s="154"/>
      <c r="L34" s="154"/>
      <c r="M34" s="154"/>
      <c r="N34" s="154">
        <v>1000000</v>
      </c>
      <c r="O34" s="154">
        <v>1000000</v>
      </c>
      <c r="P34" s="19"/>
    </row>
    <row r="35" spans="1:16" ht="17.100000000000001" customHeight="1" x14ac:dyDescent="0.25">
      <c r="A35" s="153" t="s">
        <v>126</v>
      </c>
      <c r="B35" s="154"/>
      <c r="C35" s="154"/>
      <c r="D35" s="154"/>
      <c r="E35" s="154"/>
      <c r="F35" s="154"/>
      <c r="G35" s="154"/>
      <c r="H35" s="154"/>
      <c r="I35" s="154"/>
      <c r="J35" s="154"/>
      <c r="K35" s="154"/>
      <c r="L35" s="154"/>
      <c r="M35" s="154"/>
      <c r="N35" s="154">
        <v>1000000</v>
      </c>
      <c r="O35" s="154">
        <v>1000000</v>
      </c>
      <c r="P35" s="19"/>
    </row>
    <row r="36" spans="1:16" ht="17.100000000000001" customHeight="1" x14ac:dyDescent="0.25">
      <c r="A36" s="153" t="s">
        <v>21</v>
      </c>
      <c r="B36" s="154"/>
      <c r="C36" s="154"/>
      <c r="D36" s="154"/>
      <c r="E36" s="154"/>
      <c r="F36" s="155" t="s">
        <v>35</v>
      </c>
      <c r="G36" s="155"/>
      <c r="H36" s="155"/>
      <c r="I36" s="155"/>
      <c r="J36" s="155"/>
      <c r="K36" s="155" t="s">
        <v>36</v>
      </c>
      <c r="L36" s="155"/>
      <c r="M36" s="155"/>
      <c r="N36" s="155"/>
      <c r="O36" s="155"/>
      <c r="P36" s="156"/>
    </row>
    <row r="37" spans="1:16" ht="17.100000000000001" customHeight="1" thickBot="1" x14ac:dyDescent="0.3">
      <c r="A37" s="101"/>
      <c r="B37" s="102"/>
      <c r="C37" s="102"/>
      <c r="D37" s="102"/>
      <c r="E37" s="102"/>
      <c r="F37" s="157">
        <f>IF(COUNTA(P34,A37)=2,P34/A37,)</f>
        <v>0</v>
      </c>
      <c r="G37" s="157"/>
      <c r="H37" s="157"/>
      <c r="I37" s="157"/>
      <c r="J37" s="157"/>
      <c r="K37" s="157">
        <f>IF(COUNTA(P35,A37)=2,P35/A37,)</f>
        <v>0</v>
      </c>
      <c r="L37" s="157"/>
      <c r="M37" s="157"/>
      <c r="N37" s="157"/>
      <c r="O37" s="157"/>
      <c r="P37" s="158"/>
    </row>
    <row r="38" spans="1:16" ht="6.9" customHeight="1" thickBot="1" x14ac:dyDescent="0.3">
      <c r="A38" s="159"/>
      <c r="B38" s="159"/>
      <c r="C38" s="159"/>
      <c r="D38" s="159"/>
      <c r="E38" s="159"/>
      <c r="F38" s="159"/>
      <c r="G38" s="159"/>
      <c r="H38" s="159"/>
      <c r="I38" s="159"/>
      <c r="J38" s="159"/>
      <c r="K38" s="159"/>
      <c r="L38" s="159"/>
      <c r="M38" s="159"/>
      <c r="N38" s="159"/>
      <c r="O38" s="159"/>
      <c r="P38" s="159"/>
    </row>
    <row r="39" spans="1:16" ht="18" customHeight="1" thickBot="1" x14ac:dyDescent="0.3">
      <c r="A39" s="160" t="s">
        <v>85</v>
      </c>
      <c r="B39" s="161"/>
      <c r="C39" s="161"/>
      <c r="D39" s="161"/>
      <c r="E39" s="161"/>
      <c r="F39" s="161"/>
      <c r="G39" s="161"/>
      <c r="H39" s="161"/>
      <c r="I39" s="161"/>
      <c r="J39" s="161"/>
      <c r="K39" s="161"/>
      <c r="L39" s="161"/>
      <c r="M39" s="161"/>
      <c r="N39" s="162"/>
      <c r="O39" s="163"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64"/>
    </row>
    <row r="40" spans="1:16" ht="15" customHeight="1" x14ac:dyDescent="0.25">
      <c r="A40" s="125"/>
      <c r="B40" s="125"/>
      <c r="C40" s="125"/>
      <c r="D40" s="125"/>
      <c r="E40" s="125"/>
      <c r="L40" s="125"/>
      <c r="M40" s="125"/>
      <c r="N40" s="125"/>
      <c r="O40" s="125"/>
      <c r="P40" s="125"/>
    </row>
    <row r="41" spans="1:16" ht="20.100000000000001" customHeight="1" thickBot="1" x14ac:dyDescent="0.3">
      <c r="A41" s="148" t="s">
        <v>59</v>
      </c>
      <c r="B41" s="125"/>
      <c r="C41" s="125"/>
      <c r="D41" s="125"/>
      <c r="E41" s="125"/>
      <c r="F41" s="125"/>
      <c r="G41" s="125"/>
      <c r="H41" s="125"/>
      <c r="I41" s="125"/>
      <c r="J41" s="125"/>
      <c r="K41" s="125"/>
      <c r="L41" s="125"/>
      <c r="M41" s="125"/>
      <c r="N41" s="125"/>
      <c r="O41" s="125"/>
      <c r="P41" s="125"/>
    </row>
    <row r="42" spans="1:16" ht="17.100000000000001" customHeight="1" x14ac:dyDescent="0.25">
      <c r="A42" s="149" t="s">
        <v>59</v>
      </c>
      <c r="B42" s="150"/>
      <c r="C42" s="150"/>
      <c r="D42" s="150"/>
      <c r="E42" s="150"/>
      <c r="F42" s="150"/>
      <c r="G42" s="150"/>
      <c r="H42" s="150"/>
      <c r="I42" s="150"/>
      <c r="J42" s="150"/>
      <c r="K42" s="150"/>
      <c r="L42" s="150"/>
      <c r="M42" s="150"/>
      <c r="N42" s="150">
        <v>2020</v>
      </c>
      <c r="O42" s="150">
        <v>2020</v>
      </c>
      <c r="P42" s="17"/>
    </row>
    <row r="43" spans="1:16" ht="27.9" customHeight="1" x14ac:dyDescent="0.25">
      <c r="A43" s="151" t="s">
        <v>133</v>
      </c>
      <c r="B43" s="152"/>
      <c r="C43" s="152"/>
      <c r="D43" s="152"/>
      <c r="E43" s="152"/>
      <c r="F43" s="152"/>
      <c r="G43" s="152"/>
      <c r="H43" s="152"/>
      <c r="I43" s="152"/>
      <c r="J43" s="152"/>
      <c r="K43" s="152"/>
      <c r="L43" s="152"/>
      <c r="M43" s="152"/>
      <c r="N43" s="152"/>
      <c r="O43" s="152"/>
      <c r="P43" s="18"/>
    </row>
    <row r="44" spans="1:16" ht="39.9" customHeight="1" x14ac:dyDescent="0.25">
      <c r="A44" s="151" t="s">
        <v>135</v>
      </c>
      <c r="B44" s="152"/>
      <c r="C44" s="152"/>
      <c r="D44" s="152"/>
      <c r="E44" s="152"/>
      <c r="F44" s="152"/>
      <c r="G44" s="152"/>
      <c r="H44" s="152"/>
      <c r="I44" s="152"/>
      <c r="J44" s="152"/>
      <c r="K44" s="152"/>
      <c r="L44" s="152"/>
      <c r="M44" s="152"/>
      <c r="N44" s="152"/>
      <c r="O44" s="152"/>
      <c r="P44" s="18"/>
    </row>
    <row r="45" spans="1:16" ht="17.100000000000001" customHeight="1" x14ac:dyDescent="0.25">
      <c r="A45" s="153" t="s">
        <v>2</v>
      </c>
      <c r="B45" s="154"/>
      <c r="C45" s="154"/>
      <c r="D45" s="154"/>
      <c r="E45" s="154"/>
      <c r="F45" s="154"/>
      <c r="G45" s="154"/>
      <c r="H45" s="154"/>
      <c r="I45" s="154"/>
      <c r="J45" s="154"/>
      <c r="K45" s="154"/>
      <c r="L45" s="154"/>
      <c r="M45" s="154"/>
      <c r="N45" s="154"/>
      <c r="O45" s="154"/>
      <c r="P45" s="20"/>
    </row>
    <row r="46" spans="1:16" ht="17.100000000000001" customHeight="1" x14ac:dyDescent="0.25">
      <c r="A46" s="153" t="s">
        <v>125</v>
      </c>
      <c r="B46" s="154"/>
      <c r="C46" s="154"/>
      <c r="D46" s="154"/>
      <c r="E46" s="154"/>
      <c r="F46" s="154"/>
      <c r="G46" s="154"/>
      <c r="H46" s="154"/>
      <c r="I46" s="154"/>
      <c r="J46" s="154"/>
      <c r="K46" s="154"/>
      <c r="L46" s="154"/>
      <c r="M46" s="154"/>
      <c r="N46" s="154">
        <v>1000000</v>
      </c>
      <c r="O46" s="154">
        <v>1000000</v>
      </c>
      <c r="P46" s="19"/>
    </row>
    <row r="47" spans="1:16" ht="17.100000000000001" customHeight="1" x14ac:dyDescent="0.25">
      <c r="A47" s="153" t="s">
        <v>126</v>
      </c>
      <c r="B47" s="154"/>
      <c r="C47" s="154"/>
      <c r="D47" s="154"/>
      <c r="E47" s="154"/>
      <c r="F47" s="154"/>
      <c r="G47" s="154"/>
      <c r="H47" s="154"/>
      <c r="I47" s="154"/>
      <c r="J47" s="154"/>
      <c r="K47" s="154"/>
      <c r="L47" s="154"/>
      <c r="M47" s="154"/>
      <c r="N47" s="154">
        <v>1000000</v>
      </c>
      <c r="O47" s="154">
        <v>1000000</v>
      </c>
      <c r="P47" s="19"/>
    </row>
    <row r="48" spans="1:16" ht="17.100000000000001" customHeight="1" x14ac:dyDescent="0.25">
      <c r="A48" s="153" t="s">
        <v>21</v>
      </c>
      <c r="B48" s="154"/>
      <c r="C48" s="154"/>
      <c r="D48" s="154"/>
      <c r="E48" s="154"/>
      <c r="F48" s="155" t="s">
        <v>35</v>
      </c>
      <c r="G48" s="155"/>
      <c r="H48" s="155"/>
      <c r="I48" s="155"/>
      <c r="J48" s="155"/>
      <c r="K48" s="155" t="s">
        <v>36</v>
      </c>
      <c r="L48" s="155"/>
      <c r="M48" s="155"/>
      <c r="N48" s="155"/>
      <c r="O48" s="155"/>
      <c r="P48" s="156"/>
    </row>
    <row r="49" spans="1:16" ht="17.100000000000001" customHeight="1" thickBot="1" x14ac:dyDescent="0.3">
      <c r="A49" s="101"/>
      <c r="B49" s="102"/>
      <c r="C49" s="102"/>
      <c r="D49" s="102"/>
      <c r="E49" s="102"/>
      <c r="F49" s="157">
        <f>IF(COUNTA(P46,A49)=2,P46/A49,)</f>
        <v>0</v>
      </c>
      <c r="G49" s="157"/>
      <c r="H49" s="157"/>
      <c r="I49" s="157"/>
      <c r="J49" s="157"/>
      <c r="K49" s="157">
        <f>IF(COUNTA(P47,A49)=2,P47/A49,)</f>
        <v>0</v>
      </c>
      <c r="L49" s="157"/>
      <c r="M49" s="157"/>
      <c r="N49" s="157"/>
      <c r="O49" s="157"/>
      <c r="P49" s="158"/>
    </row>
    <row r="50" spans="1:16" ht="6.9" customHeight="1" thickBot="1" x14ac:dyDescent="0.3">
      <c r="A50" s="159"/>
      <c r="B50" s="159"/>
      <c r="C50" s="159"/>
      <c r="D50" s="159"/>
      <c r="E50" s="159"/>
      <c r="F50" s="159"/>
      <c r="G50" s="159"/>
      <c r="H50" s="159"/>
      <c r="I50" s="159"/>
      <c r="J50" s="159"/>
      <c r="K50" s="159"/>
      <c r="L50" s="159"/>
      <c r="M50" s="159"/>
      <c r="N50" s="159"/>
      <c r="O50" s="159"/>
      <c r="P50" s="159"/>
    </row>
    <row r="51" spans="1:16" ht="18" customHeight="1" thickBot="1" x14ac:dyDescent="0.3">
      <c r="A51" s="160" t="s">
        <v>87</v>
      </c>
      <c r="B51" s="161"/>
      <c r="C51" s="161"/>
      <c r="D51" s="161"/>
      <c r="E51" s="161"/>
      <c r="F51" s="161"/>
      <c r="G51" s="161"/>
      <c r="H51" s="161"/>
      <c r="I51" s="161"/>
      <c r="J51" s="161"/>
      <c r="K51" s="161"/>
      <c r="L51" s="161"/>
      <c r="M51" s="161"/>
      <c r="N51" s="162"/>
      <c r="O51" s="163"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64"/>
    </row>
    <row r="52" spans="1:16" ht="15" customHeight="1" x14ac:dyDescent="0.25">
      <c r="A52" s="125"/>
      <c r="B52" s="125"/>
      <c r="C52" s="125"/>
      <c r="D52" s="125"/>
      <c r="E52" s="125"/>
      <c r="L52" s="125"/>
      <c r="M52" s="125"/>
      <c r="N52" s="125"/>
      <c r="O52" s="125"/>
      <c r="P52" s="125"/>
    </row>
    <row r="53" spans="1:16" ht="20.100000000000001" customHeight="1" thickBot="1" x14ac:dyDescent="0.3">
      <c r="A53" s="148" t="s">
        <v>61</v>
      </c>
      <c r="B53" s="125"/>
      <c r="C53" s="125"/>
      <c r="D53" s="125"/>
      <c r="E53" s="125"/>
      <c r="F53" s="125"/>
      <c r="G53" s="125"/>
      <c r="H53" s="125"/>
      <c r="I53" s="125"/>
      <c r="J53" s="125"/>
      <c r="K53" s="125"/>
      <c r="L53" s="125"/>
      <c r="M53" s="125"/>
      <c r="N53" s="125"/>
      <c r="O53" s="125"/>
      <c r="P53" s="125"/>
    </row>
    <row r="54" spans="1:16" ht="17.100000000000001" customHeight="1" x14ac:dyDescent="0.25">
      <c r="A54" s="149" t="s">
        <v>61</v>
      </c>
      <c r="B54" s="150"/>
      <c r="C54" s="150"/>
      <c r="D54" s="150"/>
      <c r="E54" s="150"/>
      <c r="F54" s="150"/>
      <c r="G54" s="150"/>
      <c r="H54" s="150"/>
      <c r="I54" s="150"/>
      <c r="J54" s="150"/>
      <c r="K54" s="150"/>
      <c r="L54" s="150"/>
      <c r="M54" s="150"/>
      <c r="N54" s="150"/>
      <c r="O54" s="150"/>
      <c r="P54" s="17"/>
    </row>
    <row r="55" spans="1:16" ht="27.9" customHeight="1" x14ac:dyDescent="0.25">
      <c r="A55" s="151" t="s">
        <v>133</v>
      </c>
      <c r="B55" s="152"/>
      <c r="C55" s="152"/>
      <c r="D55" s="152"/>
      <c r="E55" s="152"/>
      <c r="F55" s="152"/>
      <c r="G55" s="152"/>
      <c r="H55" s="152"/>
      <c r="I55" s="152"/>
      <c r="J55" s="152"/>
      <c r="K55" s="152"/>
      <c r="L55" s="152"/>
      <c r="M55" s="152"/>
      <c r="N55" s="152"/>
      <c r="O55" s="152"/>
      <c r="P55" s="18"/>
    </row>
    <row r="56" spans="1:16" ht="39.9" customHeight="1" x14ac:dyDescent="0.25">
      <c r="A56" s="151" t="s">
        <v>135</v>
      </c>
      <c r="B56" s="152"/>
      <c r="C56" s="152"/>
      <c r="D56" s="152"/>
      <c r="E56" s="152"/>
      <c r="F56" s="152"/>
      <c r="G56" s="152"/>
      <c r="H56" s="152"/>
      <c r="I56" s="152"/>
      <c r="J56" s="152"/>
      <c r="K56" s="152"/>
      <c r="L56" s="152"/>
      <c r="M56" s="152"/>
      <c r="N56" s="152"/>
      <c r="O56" s="152"/>
      <c r="P56" s="18"/>
    </row>
    <row r="57" spans="1:16" ht="17.100000000000001" customHeight="1" x14ac:dyDescent="0.25">
      <c r="A57" s="153" t="s">
        <v>2</v>
      </c>
      <c r="B57" s="154"/>
      <c r="C57" s="154"/>
      <c r="D57" s="154"/>
      <c r="E57" s="154"/>
      <c r="F57" s="154"/>
      <c r="G57" s="154"/>
      <c r="H57" s="154"/>
      <c r="I57" s="154"/>
      <c r="J57" s="154"/>
      <c r="K57" s="154"/>
      <c r="L57" s="154"/>
      <c r="M57" s="154"/>
      <c r="N57" s="154"/>
      <c r="O57" s="154"/>
      <c r="P57" s="20"/>
    </row>
    <row r="58" spans="1:16" ht="17.100000000000001" customHeight="1" x14ac:dyDescent="0.25">
      <c r="A58" s="153" t="s">
        <v>125</v>
      </c>
      <c r="B58" s="154"/>
      <c r="C58" s="154"/>
      <c r="D58" s="154"/>
      <c r="E58" s="154"/>
      <c r="F58" s="154"/>
      <c r="G58" s="154"/>
      <c r="H58" s="154"/>
      <c r="I58" s="154"/>
      <c r="J58" s="154"/>
      <c r="K58" s="154"/>
      <c r="L58" s="154"/>
      <c r="M58" s="154"/>
      <c r="N58" s="154">
        <v>1000000</v>
      </c>
      <c r="O58" s="154">
        <v>1000000</v>
      </c>
      <c r="P58" s="19"/>
    </row>
    <row r="59" spans="1:16" ht="17.100000000000001" customHeight="1" x14ac:dyDescent="0.25">
      <c r="A59" s="153" t="s">
        <v>126</v>
      </c>
      <c r="B59" s="154"/>
      <c r="C59" s="154"/>
      <c r="D59" s="154"/>
      <c r="E59" s="154"/>
      <c r="F59" s="154"/>
      <c r="G59" s="154"/>
      <c r="H59" s="154"/>
      <c r="I59" s="154"/>
      <c r="J59" s="154"/>
      <c r="K59" s="154"/>
      <c r="L59" s="154"/>
      <c r="M59" s="154"/>
      <c r="N59" s="154">
        <v>1000000</v>
      </c>
      <c r="O59" s="154">
        <v>1000000</v>
      </c>
      <c r="P59" s="19"/>
    </row>
    <row r="60" spans="1:16" ht="17.100000000000001" customHeight="1" x14ac:dyDescent="0.25">
      <c r="A60" s="153" t="s">
        <v>21</v>
      </c>
      <c r="B60" s="154"/>
      <c r="C60" s="154"/>
      <c r="D60" s="154"/>
      <c r="E60" s="154"/>
      <c r="F60" s="155" t="s">
        <v>35</v>
      </c>
      <c r="G60" s="155"/>
      <c r="H60" s="155"/>
      <c r="I60" s="155"/>
      <c r="J60" s="155"/>
      <c r="K60" s="155" t="s">
        <v>36</v>
      </c>
      <c r="L60" s="155"/>
      <c r="M60" s="155"/>
      <c r="N60" s="155"/>
      <c r="O60" s="155"/>
      <c r="P60" s="156"/>
    </row>
    <row r="61" spans="1:16" ht="17.100000000000001" customHeight="1" thickBot="1" x14ac:dyDescent="0.3">
      <c r="A61" s="101"/>
      <c r="B61" s="102"/>
      <c r="C61" s="102"/>
      <c r="D61" s="102"/>
      <c r="E61" s="102"/>
      <c r="F61" s="157">
        <f>IF(COUNTA(P58,A61)=2,P58/A61,)</f>
        <v>0</v>
      </c>
      <c r="G61" s="157"/>
      <c r="H61" s="157"/>
      <c r="I61" s="157"/>
      <c r="J61" s="157"/>
      <c r="K61" s="157">
        <f>IF(COUNTA(P59,A61)=2,P59/A61,)</f>
        <v>0</v>
      </c>
      <c r="L61" s="157"/>
      <c r="M61" s="157"/>
      <c r="N61" s="157"/>
      <c r="O61" s="157"/>
      <c r="P61" s="158"/>
    </row>
    <row r="62" spans="1:16" ht="6.9" customHeight="1" thickBot="1" x14ac:dyDescent="0.3">
      <c r="A62" s="159"/>
      <c r="B62" s="159"/>
      <c r="C62" s="159"/>
      <c r="D62" s="159"/>
      <c r="E62" s="159"/>
      <c r="F62" s="159"/>
      <c r="G62" s="159"/>
      <c r="H62" s="159"/>
      <c r="I62" s="159"/>
      <c r="J62" s="159"/>
      <c r="K62" s="159"/>
      <c r="L62" s="159"/>
      <c r="M62" s="159"/>
      <c r="N62" s="159"/>
      <c r="O62" s="159"/>
      <c r="P62" s="159"/>
    </row>
    <row r="63" spans="1:16" ht="18" customHeight="1" thickBot="1" x14ac:dyDescent="0.3">
      <c r="A63" s="160" t="s">
        <v>86</v>
      </c>
      <c r="B63" s="161"/>
      <c r="C63" s="161"/>
      <c r="D63" s="161"/>
      <c r="E63" s="161"/>
      <c r="F63" s="161"/>
      <c r="G63" s="161"/>
      <c r="H63" s="161"/>
      <c r="I63" s="161"/>
      <c r="J63" s="161"/>
      <c r="K63" s="161"/>
      <c r="L63" s="161"/>
      <c r="M63" s="161"/>
      <c r="N63" s="162"/>
      <c r="O63" s="163"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64"/>
    </row>
    <row r="64" spans="1:16" ht="15" customHeight="1" thickBot="1" x14ac:dyDescent="0.3">
      <c r="A64" s="125"/>
      <c r="B64" s="125"/>
      <c r="C64" s="125"/>
      <c r="D64" s="125"/>
      <c r="E64" s="125"/>
      <c r="L64" s="125"/>
      <c r="M64" s="125"/>
      <c r="N64" s="125"/>
      <c r="O64" s="125"/>
      <c r="P64" s="125"/>
    </row>
    <row r="65" spans="1:16" ht="24.9" customHeight="1" thickBot="1" x14ac:dyDescent="0.3">
      <c r="A65" s="165" t="s">
        <v>88</v>
      </c>
      <c r="B65" s="166"/>
      <c r="C65" s="166"/>
      <c r="D65" s="166"/>
      <c r="E65" s="166"/>
      <c r="F65" s="166"/>
      <c r="G65" s="166"/>
      <c r="H65" s="166"/>
      <c r="I65" s="166"/>
      <c r="J65" s="166"/>
      <c r="K65" s="166"/>
      <c r="L65" s="166"/>
      <c r="M65" s="167"/>
      <c r="N65" s="168" t="str">
        <f>IF(OR(K66="x",J66="x",I66="x"),"Chybí informace",IF(M66=1,"Individuální posouzení",IF((K66+J66+I66)&gt;1,"Velký podnik","MSP")))</f>
        <v>Chybí informace</v>
      </c>
      <c r="O65" s="169"/>
      <c r="P65" s="170"/>
    </row>
    <row r="66" spans="1:16" s="173" customFormat="1" ht="15.75" hidden="1" customHeight="1" x14ac:dyDescent="0.25">
      <c r="A66" s="147"/>
      <c r="B66" s="147"/>
      <c r="C66" s="147"/>
      <c r="D66" s="147"/>
      <c r="E66" s="147"/>
      <c r="F66" s="147"/>
      <c r="G66" s="147"/>
      <c r="H66" s="147"/>
      <c r="I66" s="171" t="str">
        <f>IF(O39="Velký podnik",1,IF(O39="Chybí informace","x",0))</f>
        <v>x</v>
      </c>
      <c r="J66" s="171" t="str">
        <f>IF(O51="Velký podnik",1,IF(O51="Chybí informace","x",0))</f>
        <v>x</v>
      </c>
      <c r="K66" s="171" t="str">
        <f>IF(O63="Velký podnik",1,IF(O63="Chybí informace","x",0))</f>
        <v>x</v>
      </c>
      <c r="L66" s="147"/>
      <c r="M66" s="147">
        <f>IF(OR(AND(I66=1,J66=0,K66=1),AND(I66=0,J66=1,K66=0)),1,0)</f>
        <v>0</v>
      </c>
      <c r="N66" s="147"/>
      <c r="O66" s="172"/>
      <c r="P66" s="172"/>
    </row>
    <row r="67" spans="1:16" ht="15" customHeight="1" x14ac:dyDescent="0.25">
      <c r="A67" s="125"/>
      <c r="B67" s="125"/>
      <c r="C67" s="125"/>
      <c r="D67" s="125"/>
      <c r="E67" s="125"/>
      <c r="F67" s="125"/>
      <c r="G67" s="125"/>
      <c r="H67" s="125"/>
      <c r="I67" s="125"/>
      <c r="J67" s="125"/>
      <c r="K67" s="125"/>
      <c r="L67" s="125"/>
      <c r="M67" s="125"/>
      <c r="N67" s="125"/>
      <c r="O67" s="174"/>
      <c r="P67" s="174"/>
    </row>
    <row r="68" spans="1:16" ht="27" customHeight="1" x14ac:dyDescent="0.25">
      <c r="A68" s="175" t="s">
        <v>16</v>
      </c>
      <c r="B68" s="175"/>
      <c r="C68" s="175"/>
      <c r="D68" s="175"/>
      <c r="E68" s="175"/>
      <c r="F68" s="175"/>
      <c r="G68" s="175"/>
      <c r="H68" s="106"/>
      <c r="I68" s="107"/>
      <c r="J68" s="107"/>
      <c r="K68" s="107"/>
      <c r="L68" s="107"/>
      <c r="M68" s="107"/>
      <c r="N68" s="107"/>
      <c r="O68" s="107"/>
      <c r="P68" s="108"/>
    </row>
    <row r="69" spans="1:16" ht="15" customHeight="1" x14ac:dyDescent="0.25"/>
    <row r="70" spans="1:16" ht="24" customHeight="1" x14ac:dyDescent="0.25">
      <c r="A70" s="176" t="s">
        <v>34</v>
      </c>
      <c r="B70" s="176"/>
      <c r="C70" s="176"/>
      <c r="D70" s="176"/>
      <c r="E70" s="176"/>
      <c r="F70" s="176"/>
      <c r="G70" s="176"/>
      <c r="H70" s="176"/>
      <c r="I70" s="176"/>
      <c r="J70" s="176"/>
      <c r="K70" s="176"/>
      <c r="L70" s="176"/>
      <c r="M70" s="176"/>
      <c r="N70" s="176"/>
      <c r="O70" s="176"/>
      <c r="P70" s="176"/>
    </row>
    <row r="71" spans="1:16" ht="15" customHeight="1" x14ac:dyDescent="0.25"/>
    <row r="72" spans="1:16" ht="24.9" customHeight="1" x14ac:dyDescent="0.25">
      <c r="A72" s="126" t="s">
        <v>3</v>
      </c>
      <c r="B72" s="106"/>
      <c r="C72" s="107"/>
      <c r="D72" s="107"/>
      <c r="E72" s="107"/>
      <c r="F72" s="108"/>
      <c r="G72" s="159" t="s">
        <v>9</v>
      </c>
      <c r="H72" s="106"/>
      <c r="I72" s="107"/>
      <c r="J72" s="107"/>
      <c r="K72" s="107"/>
      <c r="L72" s="107"/>
      <c r="M72" s="107"/>
      <c r="N72" s="107"/>
      <c r="O72" s="107"/>
      <c r="P72" s="108"/>
    </row>
    <row r="73" spans="1:16" ht="9.9" customHeight="1" x14ac:dyDescent="0.25"/>
    <row r="74" spans="1:16" ht="50.1" customHeight="1" x14ac:dyDescent="0.25">
      <c r="A74" s="177"/>
      <c r="B74" s="177"/>
      <c r="C74" s="177"/>
      <c r="D74" s="178"/>
      <c r="E74" s="178"/>
      <c r="F74" s="178"/>
      <c r="G74" s="179" t="s">
        <v>17</v>
      </c>
      <c r="H74" s="100"/>
      <c r="I74" s="100"/>
      <c r="J74" s="100"/>
      <c r="K74" s="100"/>
      <c r="L74" s="100"/>
      <c r="M74" s="100"/>
      <c r="N74" s="100"/>
      <c r="O74" s="100"/>
      <c r="P74" s="100"/>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 ref="B25:C25"/>
    <mergeCell ref="H68:P68"/>
    <mergeCell ref="A48:E48"/>
    <mergeCell ref="F48:J48"/>
    <mergeCell ref="A47:O47"/>
    <mergeCell ref="A49:E49"/>
    <mergeCell ref="F49:J49"/>
    <mergeCell ref="K49:P49"/>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178" customWidth="1"/>
    <col min="2" max="2" width="70.6640625" style="178" customWidth="1"/>
    <col min="3" max="3" width="11.6640625" style="183" customWidth="1"/>
    <col min="4" max="4" width="10.6640625" style="179" customWidth="1"/>
    <col min="5" max="5" width="12.6640625" style="159" customWidth="1"/>
    <col min="6" max="6" width="9.6640625" style="159" customWidth="1"/>
    <col min="7" max="8" width="14.6640625" style="184" customWidth="1"/>
    <col min="9" max="9" width="10.6640625" style="183" customWidth="1"/>
    <col min="10" max="10" width="12.6640625" style="159" customWidth="1"/>
    <col min="11" max="12" width="14.6640625" style="184" customWidth="1"/>
    <col min="13" max="16384" width="9.109375" style="126"/>
  </cols>
  <sheetData>
    <row r="1" spans="1:12" ht="24.9" customHeight="1" thickBot="1" x14ac:dyDescent="0.3">
      <c r="A1" s="180" t="s">
        <v>132</v>
      </c>
      <c r="B1" s="181"/>
      <c r="C1" s="181"/>
      <c r="D1" s="181"/>
      <c r="E1" s="181"/>
      <c r="F1" s="181"/>
      <c r="G1" s="181"/>
      <c r="H1" s="181"/>
      <c r="I1" s="181"/>
      <c r="J1" s="181"/>
      <c r="K1" s="181"/>
      <c r="L1" s="182"/>
    </row>
    <row r="2" spans="1:12" ht="5.0999999999999996" customHeight="1" x14ac:dyDescent="0.25"/>
    <row r="3" spans="1:12" s="186" customFormat="1" ht="40.950000000000003" customHeight="1" x14ac:dyDescent="0.25">
      <c r="A3" s="185" t="s">
        <v>192</v>
      </c>
      <c r="B3" s="185"/>
      <c r="C3" s="185"/>
      <c r="D3" s="185"/>
      <c r="E3" s="185"/>
      <c r="F3" s="185"/>
      <c r="G3" s="185"/>
      <c r="H3" s="185"/>
      <c r="I3" s="185"/>
      <c r="J3" s="185"/>
      <c r="K3" s="185"/>
      <c r="L3" s="185"/>
    </row>
    <row r="4" spans="1:12" s="186" customFormat="1" ht="27.9" customHeight="1" x14ac:dyDescent="0.25">
      <c r="A4" s="185" t="s">
        <v>51</v>
      </c>
      <c r="B4" s="185"/>
      <c r="C4" s="185"/>
      <c r="D4" s="185"/>
      <c r="E4" s="185"/>
      <c r="F4" s="185"/>
      <c r="G4" s="185"/>
      <c r="H4" s="185"/>
      <c r="I4" s="185"/>
      <c r="J4" s="185"/>
      <c r="K4" s="185"/>
      <c r="L4" s="185"/>
    </row>
    <row r="6" spans="1:12" ht="15.6" x14ac:dyDescent="0.25">
      <c r="A6" s="187" t="s">
        <v>54</v>
      </c>
    </row>
    <row r="7" spans="1:12" ht="5.0999999999999996" customHeight="1" thickBot="1" x14ac:dyDescent="0.3"/>
    <row r="8" spans="1:12" s="186" customFormat="1" ht="17.100000000000001" customHeight="1" x14ac:dyDescent="0.25">
      <c r="A8" s="188" t="s">
        <v>54</v>
      </c>
      <c r="B8" s="189"/>
      <c r="C8" s="50"/>
      <c r="D8" s="190"/>
      <c r="E8" s="190"/>
      <c r="F8" s="191"/>
      <c r="G8" s="190"/>
      <c r="H8" s="190"/>
      <c r="I8" s="190"/>
      <c r="J8" s="190"/>
      <c r="K8" s="190"/>
      <c r="L8" s="190"/>
    </row>
    <row r="9" spans="1:12" s="186" customFormat="1" ht="17.100000000000001" customHeight="1" thickBot="1" x14ac:dyDescent="0.3">
      <c r="A9" s="192" t="s">
        <v>58</v>
      </c>
      <c r="B9" s="193"/>
      <c r="C9" s="51"/>
      <c r="D9" s="190"/>
      <c r="E9" s="190"/>
      <c r="F9" s="191"/>
      <c r="G9" s="190"/>
      <c r="H9" s="190"/>
      <c r="I9" s="190"/>
      <c r="J9" s="190"/>
      <c r="K9" s="190"/>
      <c r="L9" s="190"/>
    </row>
    <row r="10" spans="1:12" ht="5.0999999999999996" customHeight="1" thickBot="1" x14ac:dyDescent="0.3"/>
    <row r="11" spans="1:12" s="199" customFormat="1" ht="42" customHeight="1" thickBot="1" x14ac:dyDescent="0.3">
      <c r="A11" s="194" t="s">
        <v>22</v>
      </c>
      <c r="B11" s="195" t="s">
        <v>7</v>
      </c>
      <c r="C11" s="196" t="s">
        <v>52</v>
      </c>
      <c r="D11" s="195" t="s">
        <v>53</v>
      </c>
      <c r="E11" s="195" t="s">
        <v>2</v>
      </c>
      <c r="F11" s="195" t="s">
        <v>127</v>
      </c>
      <c r="G11" s="197" t="s">
        <v>57</v>
      </c>
      <c r="H11" s="197" t="s">
        <v>56</v>
      </c>
      <c r="I11" s="196" t="s">
        <v>39</v>
      </c>
      <c r="J11" s="195" t="s">
        <v>55</v>
      </c>
      <c r="K11" s="197" t="s">
        <v>37</v>
      </c>
      <c r="L11" s="198" t="s">
        <v>38</v>
      </c>
    </row>
    <row r="12" spans="1:12" s="121" customFormat="1" ht="20.100000000000001" customHeight="1" thickBot="1" x14ac:dyDescent="0.3">
      <c r="A12" s="200"/>
      <c r="B12" s="201" t="s">
        <v>8</v>
      </c>
      <c r="C12" s="202"/>
      <c r="D12" s="203"/>
      <c r="E12" s="204"/>
      <c r="F12" s="205"/>
      <c r="G12" s="206"/>
      <c r="H12" s="206"/>
      <c r="I12" s="202"/>
      <c r="J12" s="207">
        <f>SUM(J13:J32)</f>
        <v>0</v>
      </c>
      <c r="K12" s="208">
        <f>SUM(K13:K32)</f>
        <v>0</v>
      </c>
      <c r="L12" s="209">
        <f>SUM(L13:L32)</f>
        <v>0</v>
      </c>
    </row>
    <row r="13" spans="1:12" x14ac:dyDescent="0.25">
      <c r="A13" s="210">
        <v>1</v>
      </c>
      <c r="B13" s="33"/>
      <c r="C13" s="34"/>
      <c r="D13" s="35"/>
      <c r="E13" s="36"/>
      <c r="F13" s="37"/>
      <c r="G13" s="38"/>
      <c r="H13" s="38"/>
      <c r="I13" s="211">
        <f t="shared" ref="I13:I32" si="0">IF(OR(D13="A",D13="B",D13="C",D13="G",D13="I"),1,IF(OR(D13="D",D13="E",D13="F",D13="H"),C13,0))</f>
        <v>0</v>
      </c>
      <c r="J13" s="212">
        <f t="shared" ref="J13:J32" si="1">I13*E13</f>
        <v>0</v>
      </c>
      <c r="K13" s="213">
        <f t="shared" ref="K13:K32" si="2">IF(AND(G13&gt;0,$F13="CZK"),$I13*G13,IF(AND(G13&gt;0,$F13="EUR",$C$9&gt;0),$I13*G13*$C$9,0))</f>
        <v>0</v>
      </c>
      <c r="L13" s="214">
        <f t="shared" ref="L13:L32" si="3">IF(AND(H13&gt;0,$F13="CZK"),$I13*H13,IF(AND(H13&gt;0,$F13="EUR",$C$9&gt;0),$I13*H13*$C$9,0))</f>
        <v>0</v>
      </c>
    </row>
    <row r="14" spans="1:12" x14ac:dyDescent="0.25">
      <c r="A14" s="215">
        <v>2</v>
      </c>
      <c r="B14" s="39"/>
      <c r="C14" s="40"/>
      <c r="D14" s="64"/>
      <c r="E14" s="41"/>
      <c r="F14" s="42"/>
      <c r="G14" s="43"/>
      <c r="H14" s="43"/>
      <c r="I14" s="216">
        <f t="shared" si="0"/>
        <v>0</v>
      </c>
      <c r="J14" s="217">
        <f t="shared" si="1"/>
        <v>0</v>
      </c>
      <c r="K14" s="218">
        <f t="shared" si="2"/>
        <v>0</v>
      </c>
      <c r="L14" s="219">
        <f t="shared" si="3"/>
        <v>0</v>
      </c>
    </row>
    <row r="15" spans="1:12" x14ac:dyDescent="0.25">
      <c r="A15" s="215">
        <v>3</v>
      </c>
      <c r="B15" s="39"/>
      <c r="C15" s="40"/>
      <c r="D15" s="64"/>
      <c r="E15" s="41"/>
      <c r="F15" s="42"/>
      <c r="G15" s="43"/>
      <c r="H15" s="43"/>
      <c r="I15" s="216">
        <f t="shared" si="0"/>
        <v>0</v>
      </c>
      <c r="J15" s="217">
        <f t="shared" si="1"/>
        <v>0</v>
      </c>
      <c r="K15" s="218">
        <f t="shared" si="2"/>
        <v>0</v>
      </c>
      <c r="L15" s="219">
        <f t="shared" si="3"/>
        <v>0</v>
      </c>
    </row>
    <row r="16" spans="1:12" x14ac:dyDescent="0.25">
      <c r="A16" s="215">
        <v>4</v>
      </c>
      <c r="B16" s="39"/>
      <c r="C16" s="40"/>
      <c r="D16" s="64"/>
      <c r="E16" s="41"/>
      <c r="F16" s="42"/>
      <c r="G16" s="43"/>
      <c r="H16" s="43"/>
      <c r="I16" s="216">
        <f t="shared" si="0"/>
        <v>0</v>
      </c>
      <c r="J16" s="217">
        <f t="shared" si="1"/>
        <v>0</v>
      </c>
      <c r="K16" s="218">
        <f t="shared" si="2"/>
        <v>0</v>
      </c>
      <c r="L16" s="219">
        <f t="shared" si="3"/>
        <v>0</v>
      </c>
    </row>
    <row r="17" spans="1:12" x14ac:dyDescent="0.25">
      <c r="A17" s="215">
        <v>5</v>
      </c>
      <c r="B17" s="39"/>
      <c r="C17" s="40"/>
      <c r="D17" s="64"/>
      <c r="E17" s="41"/>
      <c r="F17" s="42"/>
      <c r="G17" s="43"/>
      <c r="H17" s="43"/>
      <c r="I17" s="216">
        <f t="shared" si="0"/>
        <v>0</v>
      </c>
      <c r="J17" s="217">
        <f t="shared" si="1"/>
        <v>0</v>
      </c>
      <c r="K17" s="218">
        <f t="shared" si="2"/>
        <v>0</v>
      </c>
      <c r="L17" s="219">
        <f t="shared" si="3"/>
        <v>0</v>
      </c>
    </row>
    <row r="18" spans="1:12" x14ac:dyDescent="0.25">
      <c r="A18" s="215">
        <v>6</v>
      </c>
      <c r="B18" s="39"/>
      <c r="C18" s="40"/>
      <c r="D18" s="64"/>
      <c r="E18" s="41"/>
      <c r="F18" s="42"/>
      <c r="G18" s="43"/>
      <c r="H18" s="43"/>
      <c r="I18" s="216">
        <f t="shared" si="0"/>
        <v>0</v>
      </c>
      <c r="J18" s="217">
        <f t="shared" si="1"/>
        <v>0</v>
      </c>
      <c r="K18" s="218">
        <f t="shared" si="2"/>
        <v>0</v>
      </c>
      <c r="L18" s="219">
        <f t="shared" si="3"/>
        <v>0</v>
      </c>
    </row>
    <row r="19" spans="1:12" x14ac:dyDescent="0.25">
      <c r="A19" s="215">
        <v>7</v>
      </c>
      <c r="B19" s="39"/>
      <c r="C19" s="40"/>
      <c r="D19" s="64"/>
      <c r="E19" s="41"/>
      <c r="F19" s="42"/>
      <c r="G19" s="43"/>
      <c r="H19" s="43"/>
      <c r="I19" s="216">
        <f t="shared" si="0"/>
        <v>0</v>
      </c>
      <c r="J19" s="217">
        <f t="shared" si="1"/>
        <v>0</v>
      </c>
      <c r="K19" s="218">
        <f t="shared" si="2"/>
        <v>0</v>
      </c>
      <c r="L19" s="219">
        <f t="shared" si="3"/>
        <v>0</v>
      </c>
    </row>
    <row r="20" spans="1:12" x14ac:dyDescent="0.25">
      <c r="A20" s="215">
        <v>8</v>
      </c>
      <c r="B20" s="39"/>
      <c r="C20" s="40"/>
      <c r="D20" s="64"/>
      <c r="E20" s="41"/>
      <c r="F20" s="42"/>
      <c r="G20" s="43"/>
      <c r="H20" s="43"/>
      <c r="I20" s="216">
        <f t="shared" si="0"/>
        <v>0</v>
      </c>
      <c r="J20" s="217">
        <f t="shared" si="1"/>
        <v>0</v>
      </c>
      <c r="K20" s="218">
        <f t="shared" si="2"/>
        <v>0</v>
      </c>
      <c r="L20" s="219">
        <f t="shared" si="3"/>
        <v>0</v>
      </c>
    </row>
    <row r="21" spans="1:12" x14ac:dyDescent="0.25">
      <c r="A21" s="215">
        <v>9</v>
      </c>
      <c r="B21" s="39"/>
      <c r="C21" s="40"/>
      <c r="D21" s="64"/>
      <c r="E21" s="41"/>
      <c r="F21" s="42"/>
      <c r="G21" s="43"/>
      <c r="H21" s="43"/>
      <c r="I21" s="216">
        <f t="shared" si="0"/>
        <v>0</v>
      </c>
      <c r="J21" s="217">
        <f t="shared" si="1"/>
        <v>0</v>
      </c>
      <c r="K21" s="218">
        <f t="shared" si="2"/>
        <v>0</v>
      </c>
      <c r="L21" s="219">
        <f t="shared" si="3"/>
        <v>0</v>
      </c>
    </row>
    <row r="22" spans="1:12" x14ac:dyDescent="0.25">
      <c r="A22" s="215">
        <v>10</v>
      </c>
      <c r="B22" s="39"/>
      <c r="C22" s="40"/>
      <c r="D22" s="64"/>
      <c r="E22" s="41"/>
      <c r="F22" s="42"/>
      <c r="G22" s="43"/>
      <c r="H22" s="43"/>
      <c r="I22" s="216">
        <f t="shared" si="0"/>
        <v>0</v>
      </c>
      <c r="J22" s="217">
        <f t="shared" si="1"/>
        <v>0</v>
      </c>
      <c r="K22" s="218">
        <f t="shared" si="2"/>
        <v>0</v>
      </c>
      <c r="L22" s="219">
        <f t="shared" si="3"/>
        <v>0</v>
      </c>
    </row>
    <row r="23" spans="1:12" x14ac:dyDescent="0.25">
      <c r="A23" s="215">
        <v>11</v>
      </c>
      <c r="B23" s="39"/>
      <c r="C23" s="40"/>
      <c r="D23" s="64"/>
      <c r="E23" s="41"/>
      <c r="F23" s="42"/>
      <c r="G23" s="43"/>
      <c r="H23" s="43"/>
      <c r="I23" s="216">
        <f t="shared" si="0"/>
        <v>0</v>
      </c>
      <c r="J23" s="217">
        <f t="shared" si="1"/>
        <v>0</v>
      </c>
      <c r="K23" s="218">
        <f t="shared" si="2"/>
        <v>0</v>
      </c>
      <c r="L23" s="219">
        <f t="shared" si="3"/>
        <v>0</v>
      </c>
    </row>
    <row r="24" spans="1:12" x14ac:dyDescent="0.25">
      <c r="A24" s="215">
        <v>12</v>
      </c>
      <c r="B24" s="39"/>
      <c r="C24" s="40"/>
      <c r="D24" s="64"/>
      <c r="E24" s="41"/>
      <c r="F24" s="42"/>
      <c r="G24" s="43"/>
      <c r="H24" s="43"/>
      <c r="I24" s="216">
        <f t="shared" si="0"/>
        <v>0</v>
      </c>
      <c r="J24" s="217">
        <f t="shared" si="1"/>
        <v>0</v>
      </c>
      <c r="K24" s="218">
        <f t="shared" si="2"/>
        <v>0</v>
      </c>
      <c r="L24" s="219">
        <f t="shared" si="3"/>
        <v>0</v>
      </c>
    </row>
    <row r="25" spans="1:12" x14ac:dyDescent="0.25">
      <c r="A25" s="215">
        <v>13</v>
      </c>
      <c r="B25" s="39"/>
      <c r="C25" s="40"/>
      <c r="D25" s="64"/>
      <c r="E25" s="41"/>
      <c r="F25" s="42"/>
      <c r="G25" s="43"/>
      <c r="H25" s="43"/>
      <c r="I25" s="216">
        <f t="shared" si="0"/>
        <v>0</v>
      </c>
      <c r="J25" s="217">
        <f t="shared" si="1"/>
        <v>0</v>
      </c>
      <c r="K25" s="218">
        <f t="shared" si="2"/>
        <v>0</v>
      </c>
      <c r="L25" s="219">
        <f t="shared" si="3"/>
        <v>0</v>
      </c>
    </row>
    <row r="26" spans="1:12" x14ac:dyDescent="0.25">
      <c r="A26" s="215">
        <v>14</v>
      </c>
      <c r="B26" s="39"/>
      <c r="C26" s="40"/>
      <c r="D26" s="64"/>
      <c r="E26" s="41"/>
      <c r="F26" s="42"/>
      <c r="G26" s="43"/>
      <c r="H26" s="43"/>
      <c r="I26" s="216">
        <f t="shared" si="0"/>
        <v>0</v>
      </c>
      <c r="J26" s="217">
        <f t="shared" si="1"/>
        <v>0</v>
      </c>
      <c r="K26" s="218">
        <f t="shared" si="2"/>
        <v>0</v>
      </c>
      <c r="L26" s="219">
        <f t="shared" si="3"/>
        <v>0</v>
      </c>
    </row>
    <row r="27" spans="1:12" x14ac:dyDescent="0.25">
      <c r="A27" s="215">
        <v>15</v>
      </c>
      <c r="B27" s="39"/>
      <c r="C27" s="40"/>
      <c r="D27" s="64"/>
      <c r="E27" s="41"/>
      <c r="F27" s="42"/>
      <c r="G27" s="43"/>
      <c r="H27" s="43"/>
      <c r="I27" s="216">
        <f t="shared" si="0"/>
        <v>0</v>
      </c>
      <c r="J27" s="217">
        <f>I27*E27</f>
        <v>0</v>
      </c>
      <c r="K27" s="218">
        <f t="shared" si="2"/>
        <v>0</v>
      </c>
      <c r="L27" s="219">
        <f t="shared" si="3"/>
        <v>0</v>
      </c>
    </row>
    <row r="28" spans="1:12" x14ac:dyDescent="0.25">
      <c r="A28" s="215">
        <v>16</v>
      </c>
      <c r="B28" s="39"/>
      <c r="C28" s="40"/>
      <c r="D28" s="64"/>
      <c r="E28" s="41"/>
      <c r="F28" s="42"/>
      <c r="G28" s="43"/>
      <c r="H28" s="43"/>
      <c r="I28" s="216">
        <f t="shared" si="0"/>
        <v>0</v>
      </c>
      <c r="J28" s="217">
        <f>I28*E28</f>
        <v>0</v>
      </c>
      <c r="K28" s="218">
        <f t="shared" si="2"/>
        <v>0</v>
      </c>
      <c r="L28" s="219">
        <f t="shared" si="3"/>
        <v>0</v>
      </c>
    </row>
    <row r="29" spans="1:12" x14ac:dyDescent="0.25">
      <c r="A29" s="215">
        <v>17</v>
      </c>
      <c r="B29" s="39"/>
      <c r="C29" s="40"/>
      <c r="D29" s="64"/>
      <c r="E29" s="41"/>
      <c r="F29" s="42"/>
      <c r="G29" s="43"/>
      <c r="H29" s="43"/>
      <c r="I29" s="216">
        <f t="shared" si="0"/>
        <v>0</v>
      </c>
      <c r="J29" s="217">
        <f>I29*E29</f>
        <v>0</v>
      </c>
      <c r="K29" s="218">
        <f t="shared" si="2"/>
        <v>0</v>
      </c>
      <c r="L29" s="219">
        <f t="shared" si="3"/>
        <v>0</v>
      </c>
    </row>
    <row r="30" spans="1:12" x14ac:dyDescent="0.25">
      <c r="A30" s="215">
        <v>18</v>
      </c>
      <c r="B30" s="39"/>
      <c r="C30" s="40"/>
      <c r="D30" s="64"/>
      <c r="E30" s="41"/>
      <c r="F30" s="42"/>
      <c r="G30" s="43"/>
      <c r="H30" s="43"/>
      <c r="I30" s="216">
        <f t="shared" si="0"/>
        <v>0</v>
      </c>
      <c r="J30" s="217">
        <f>I30*E30</f>
        <v>0</v>
      </c>
      <c r="K30" s="218">
        <f t="shared" si="2"/>
        <v>0</v>
      </c>
      <c r="L30" s="219">
        <f t="shared" si="3"/>
        <v>0</v>
      </c>
    </row>
    <row r="31" spans="1:12" x14ac:dyDescent="0.25">
      <c r="A31" s="215">
        <v>19</v>
      </c>
      <c r="B31" s="39"/>
      <c r="C31" s="40"/>
      <c r="D31" s="64"/>
      <c r="E31" s="41"/>
      <c r="F31" s="42"/>
      <c r="G31" s="43"/>
      <c r="H31" s="43"/>
      <c r="I31" s="216">
        <f t="shared" si="0"/>
        <v>0</v>
      </c>
      <c r="J31" s="217">
        <f>I31*E31</f>
        <v>0</v>
      </c>
      <c r="K31" s="218">
        <f t="shared" si="2"/>
        <v>0</v>
      </c>
      <c r="L31" s="219">
        <f t="shared" si="3"/>
        <v>0</v>
      </c>
    </row>
    <row r="32" spans="1:12" ht="13.8" thickBot="1" x14ac:dyDescent="0.3">
      <c r="A32" s="220">
        <v>20</v>
      </c>
      <c r="B32" s="44"/>
      <c r="C32" s="45"/>
      <c r="D32" s="46"/>
      <c r="E32" s="47"/>
      <c r="F32" s="48"/>
      <c r="G32" s="49"/>
      <c r="H32" s="49"/>
      <c r="I32" s="221">
        <f t="shared" si="0"/>
        <v>0</v>
      </c>
      <c r="J32" s="222">
        <f t="shared" si="1"/>
        <v>0</v>
      </c>
      <c r="K32" s="223">
        <f t="shared" si="2"/>
        <v>0</v>
      </c>
      <c r="L32" s="224">
        <f t="shared" si="3"/>
        <v>0</v>
      </c>
    </row>
    <row r="35" spans="1:12" ht="15.6" x14ac:dyDescent="0.25">
      <c r="A35" s="187" t="s">
        <v>172</v>
      </c>
    </row>
    <row r="36" spans="1:12" ht="5.0999999999999996" customHeight="1" thickBot="1" x14ac:dyDescent="0.3"/>
    <row r="37" spans="1:12" s="186" customFormat="1" ht="17.100000000000001" customHeight="1" x14ac:dyDescent="0.25">
      <c r="A37" s="188" t="s">
        <v>174</v>
      </c>
      <c r="B37" s="189"/>
      <c r="C37" s="50"/>
      <c r="D37" s="190"/>
      <c r="E37" s="190"/>
      <c r="F37" s="191"/>
      <c r="G37" s="190"/>
      <c r="H37" s="190"/>
      <c r="I37" s="190"/>
      <c r="J37" s="190"/>
      <c r="K37" s="190"/>
      <c r="L37" s="190"/>
    </row>
    <row r="38" spans="1:12" s="186" customFormat="1" ht="17.100000000000001" customHeight="1" thickBot="1" x14ac:dyDescent="0.3">
      <c r="A38" s="192" t="s">
        <v>60</v>
      </c>
      <c r="B38" s="193"/>
      <c r="C38" s="51"/>
      <c r="D38" s="190"/>
      <c r="E38" s="190"/>
      <c r="F38" s="191"/>
      <c r="G38" s="190"/>
      <c r="H38" s="190"/>
      <c r="I38" s="190"/>
      <c r="J38" s="190"/>
      <c r="K38" s="190"/>
      <c r="L38" s="190"/>
    </row>
    <row r="39" spans="1:12" ht="5.0999999999999996" customHeight="1" thickBot="1" x14ac:dyDescent="0.3"/>
    <row r="40" spans="1:12" s="199" customFormat="1" ht="42" customHeight="1" thickBot="1" x14ac:dyDescent="0.3">
      <c r="A40" s="194" t="s">
        <v>22</v>
      </c>
      <c r="B40" s="195" t="s">
        <v>7</v>
      </c>
      <c r="C40" s="196" t="s">
        <v>52</v>
      </c>
      <c r="D40" s="195" t="s">
        <v>53</v>
      </c>
      <c r="E40" s="195" t="s">
        <v>2</v>
      </c>
      <c r="F40" s="195" t="s">
        <v>127</v>
      </c>
      <c r="G40" s="197" t="s">
        <v>57</v>
      </c>
      <c r="H40" s="197" t="s">
        <v>56</v>
      </c>
      <c r="I40" s="196" t="s">
        <v>39</v>
      </c>
      <c r="J40" s="195" t="s">
        <v>55</v>
      </c>
      <c r="K40" s="197" t="s">
        <v>37</v>
      </c>
      <c r="L40" s="198" t="s">
        <v>38</v>
      </c>
    </row>
    <row r="41" spans="1:12" s="121" customFormat="1" ht="20.100000000000001" customHeight="1" thickBot="1" x14ac:dyDescent="0.3">
      <c r="A41" s="200"/>
      <c r="B41" s="201" t="s">
        <v>8</v>
      </c>
      <c r="C41" s="202"/>
      <c r="D41" s="203"/>
      <c r="E41" s="204"/>
      <c r="F41" s="205"/>
      <c r="G41" s="206"/>
      <c r="H41" s="206"/>
      <c r="I41" s="202"/>
      <c r="J41" s="207">
        <f>SUM(J42:J61)</f>
        <v>0</v>
      </c>
      <c r="K41" s="208">
        <f>SUM(K42:K61)</f>
        <v>0</v>
      </c>
      <c r="L41" s="209">
        <f>SUM(L42:L61)</f>
        <v>0</v>
      </c>
    </row>
    <row r="42" spans="1:12" x14ac:dyDescent="0.25">
      <c r="A42" s="210">
        <v>1</v>
      </c>
      <c r="B42" s="33"/>
      <c r="C42" s="34"/>
      <c r="D42" s="35"/>
      <c r="E42" s="36"/>
      <c r="F42" s="37"/>
      <c r="G42" s="38"/>
      <c r="H42" s="38"/>
      <c r="I42" s="211">
        <f t="shared" ref="I42:I61" si="4">IF(OR(D42="A",D42="B",D42="C",D42="G",D42="I"),1,IF(OR(D42="D",D42="E",D42="F",D42="H"),C42,0))</f>
        <v>0</v>
      </c>
      <c r="J42" s="212">
        <f t="shared" ref="J42:J61" si="5">I42*E42</f>
        <v>0</v>
      </c>
      <c r="K42" s="213">
        <f t="shared" ref="K42:K61" si="6">IF(AND(G42&gt;0,$F42="CZK"),$I42*G42,IF(AND(G42&gt;0,$F42="EUR",$C$38&gt;0),$I42*G42*$C$38,0))</f>
        <v>0</v>
      </c>
      <c r="L42" s="214">
        <f t="shared" ref="L42:L61" si="7">IF(AND(H42&gt;0,$F42="CZK"),$I42*H42,IF(AND(H42&gt;0,$F42="EUR",$C$38&gt;0),$I42*H42*$C$38,0))</f>
        <v>0</v>
      </c>
    </row>
    <row r="43" spans="1:12" x14ac:dyDescent="0.25">
      <c r="A43" s="215">
        <v>2</v>
      </c>
      <c r="B43" s="39"/>
      <c r="C43" s="40"/>
      <c r="D43" s="64"/>
      <c r="E43" s="41"/>
      <c r="F43" s="42"/>
      <c r="G43" s="43"/>
      <c r="H43" s="43"/>
      <c r="I43" s="216">
        <f t="shared" si="4"/>
        <v>0</v>
      </c>
      <c r="J43" s="217">
        <f t="shared" si="5"/>
        <v>0</v>
      </c>
      <c r="K43" s="218">
        <f t="shared" si="6"/>
        <v>0</v>
      </c>
      <c r="L43" s="219">
        <f t="shared" si="7"/>
        <v>0</v>
      </c>
    </row>
    <row r="44" spans="1:12" x14ac:dyDescent="0.25">
      <c r="A44" s="215">
        <v>3</v>
      </c>
      <c r="B44" s="39"/>
      <c r="C44" s="40"/>
      <c r="D44" s="64"/>
      <c r="E44" s="41"/>
      <c r="F44" s="42"/>
      <c r="G44" s="43"/>
      <c r="H44" s="43"/>
      <c r="I44" s="216">
        <f t="shared" si="4"/>
        <v>0</v>
      </c>
      <c r="J44" s="217">
        <f t="shared" si="5"/>
        <v>0</v>
      </c>
      <c r="K44" s="218">
        <f t="shared" si="6"/>
        <v>0</v>
      </c>
      <c r="L44" s="219">
        <f t="shared" si="7"/>
        <v>0</v>
      </c>
    </row>
    <row r="45" spans="1:12" x14ac:dyDescent="0.25">
      <c r="A45" s="215">
        <v>4</v>
      </c>
      <c r="B45" s="39"/>
      <c r="C45" s="40"/>
      <c r="D45" s="64"/>
      <c r="E45" s="41"/>
      <c r="F45" s="42"/>
      <c r="G45" s="43"/>
      <c r="H45" s="43"/>
      <c r="I45" s="216">
        <f t="shared" si="4"/>
        <v>0</v>
      </c>
      <c r="J45" s="217">
        <f t="shared" si="5"/>
        <v>0</v>
      </c>
      <c r="K45" s="218">
        <f t="shared" si="6"/>
        <v>0</v>
      </c>
      <c r="L45" s="219">
        <f t="shared" si="7"/>
        <v>0</v>
      </c>
    </row>
    <row r="46" spans="1:12" x14ac:dyDescent="0.25">
      <c r="A46" s="215">
        <v>5</v>
      </c>
      <c r="B46" s="39"/>
      <c r="C46" s="40"/>
      <c r="D46" s="64"/>
      <c r="E46" s="41"/>
      <c r="F46" s="42"/>
      <c r="G46" s="43"/>
      <c r="H46" s="43"/>
      <c r="I46" s="216">
        <f t="shared" si="4"/>
        <v>0</v>
      </c>
      <c r="J46" s="217">
        <f t="shared" si="5"/>
        <v>0</v>
      </c>
      <c r="K46" s="218">
        <f t="shared" si="6"/>
        <v>0</v>
      </c>
      <c r="L46" s="219">
        <f t="shared" si="7"/>
        <v>0</v>
      </c>
    </row>
    <row r="47" spans="1:12" x14ac:dyDescent="0.25">
      <c r="A47" s="215">
        <v>6</v>
      </c>
      <c r="B47" s="39"/>
      <c r="C47" s="40"/>
      <c r="D47" s="64"/>
      <c r="E47" s="41"/>
      <c r="F47" s="42"/>
      <c r="G47" s="43"/>
      <c r="H47" s="43"/>
      <c r="I47" s="216">
        <f t="shared" si="4"/>
        <v>0</v>
      </c>
      <c r="J47" s="217">
        <f t="shared" si="5"/>
        <v>0</v>
      </c>
      <c r="K47" s="218">
        <f t="shared" si="6"/>
        <v>0</v>
      </c>
      <c r="L47" s="219">
        <f t="shared" si="7"/>
        <v>0</v>
      </c>
    </row>
    <row r="48" spans="1:12" x14ac:dyDescent="0.25">
      <c r="A48" s="215">
        <v>7</v>
      </c>
      <c r="B48" s="39"/>
      <c r="C48" s="40"/>
      <c r="D48" s="64"/>
      <c r="E48" s="41"/>
      <c r="F48" s="42"/>
      <c r="G48" s="43"/>
      <c r="H48" s="43"/>
      <c r="I48" s="216">
        <f t="shared" si="4"/>
        <v>0</v>
      </c>
      <c r="J48" s="217">
        <f t="shared" si="5"/>
        <v>0</v>
      </c>
      <c r="K48" s="218">
        <f t="shared" si="6"/>
        <v>0</v>
      </c>
      <c r="L48" s="219">
        <f t="shared" si="7"/>
        <v>0</v>
      </c>
    </row>
    <row r="49" spans="1:12" x14ac:dyDescent="0.25">
      <c r="A49" s="215">
        <v>8</v>
      </c>
      <c r="B49" s="39"/>
      <c r="C49" s="40"/>
      <c r="D49" s="64"/>
      <c r="E49" s="41"/>
      <c r="F49" s="42"/>
      <c r="G49" s="43"/>
      <c r="H49" s="43"/>
      <c r="I49" s="216">
        <f t="shared" si="4"/>
        <v>0</v>
      </c>
      <c r="J49" s="217">
        <f t="shared" si="5"/>
        <v>0</v>
      </c>
      <c r="K49" s="218">
        <f t="shared" si="6"/>
        <v>0</v>
      </c>
      <c r="L49" s="219">
        <f t="shared" si="7"/>
        <v>0</v>
      </c>
    </row>
    <row r="50" spans="1:12" x14ac:dyDescent="0.25">
      <c r="A50" s="215">
        <v>9</v>
      </c>
      <c r="B50" s="39"/>
      <c r="C50" s="40"/>
      <c r="D50" s="64"/>
      <c r="E50" s="41"/>
      <c r="F50" s="42"/>
      <c r="G50" s="43"/>
      <c r="H50" s="43"/>
      <c r="I50" s="216">
        <f t="shared" si="4"/>
        <v>0</v>
      </c>
      <c r="J50" s="217">
        <f t="shared" si="5"/>
        <v>0</v>
      </c>
      <c r="K50" s="218">
        <f t="shared" si="6"/>
        <v>0</v>
      </c>
      <c r="L50" s="219">
        <f t="shared" si="7"/>
        <v>0</v>
      </c>
    </row>
    <row r="51" spans="1:12" x14ac:dyDescent="0.25">
      <c r="A51" s="215">
        <v>10</v>
      </c>
      <c r="B51" s="39"/>
      <c r="C51" s="40"/>
      <c r="D51" s="64"/>
      <c r="E51" s="41"/>
      <c r="F51" s="42"/>
      <c r="G51" s="43"/>
      <c r="H51" s="43"/>
      <c r="I51" s="216">
        <f t="shared" si="4"/>
        <v>0</v>
      </c>
      <c r="J51" s="217">
        <f t="shared" si="5"/>
        <v>0</v>
      </c>
      <c r="K51" s="218">
        <f t="shared" si="6"/>
        <v>0</v>
      </c>
      <c r="L51" s="219">
        <f t="shared" si="7"/>
        <v>0</v>
      </c>
    </row>
    <row r="52" spans="1:12" x14ac:dyDescent="0.25">
      <c r="A52" s="215">
        <v>11</v>
      </c>
      <c r="B52" s="39"/>
      <c r="C52" s="40"/>
      <c r="D52" s="64"/>
      <c r="E52" s="41"/>
      <c r="F52" s="42"/>
      <c r="G52" s="43"/>
      <c r="H52" s="43"/>
      <c r="I52" s="216">
        <f t="shared" si="4"/>
        <v>0</v>
      </c>
      <c r="J52" s="217">
        <f t="shared" si="5"/>
        <v>0</v>
      </c>
      <c r="K52" s="218">
        <f t="shared" si="6"/>
        <v>0</v>
      </c>
      <c r="L52" s="219">
        <f t="shared" si="7"/>
        <v>0</v>
      </c>
    </row>
    <row r="53" spans="1:12" x14ac:dyDescent="0.25">
      <c r="A53" s="215">
        <v>12</v>
      </c>
      <c r="B53" s="39"/>
      <c r="C53" s="40"/>
      <c r="D53" s="64"/>
      <c r="E53" s="41"/>
      <c r="F53" s="42"/>
      <c r="G53" s="43"/>
      <c r="H53" s="43"/>
      <c r="I53" s="216">
        <f t="shared" si="4"/>
        <v>0</v>
      </c>
      <c r="J53" s="217">
        <f t="shared" si="5"/>
        <v>0</v>
      </c>
      <c r="K53" s="218">
        <f t="shared" si="6"/>
        <v>0</v>
      </c>
      <c r="L53" s="219">
        <f t="shared" si="7"/>
        <v>0</v>
      </c>
    </row>
    <row r="54" spans="1:12" x14ac:dyDescent="0.25">
      <c r="A54" s="215">
        <v>13</v>
      </c>
      <c r="B54" s="39"/>
      <c r="C54" s="40"/>
      <c r="D54" s="64"/>
      <c r="E54" s="41"/>
      <c r="F54" s="42"/>
      <c r="G54" s="43"/>
      <c r="H54" s="43"/>
      <c r="I54" s="216">
        <f t="shared" si="4"/>
        <v>0</v>
      </c>
      <c r="J54" s="217">
        <f t="shared" si="5"/>
        <v>0</v>
      </c>
      <c r="K54" s="218">
        <f t="shared" si="6"/>
        <v>0</v>
      </c>
      <c r="L54" s="219">
        <f t="shared" si="7"/>
        <v>0</v>
      </c>
    </row>
    <row r="55" spans="1:12" x14ac:dyDescent="0.25">
      <c r="A55" s="215">
        <v>14</v>
      </c>
      <c r="B55" s="39"/>
      <c r="C55" s="40"/>
      <c r="D55" s="64"/>
      <c r="E55" s="41"/>
      <c r="F55" s="42"/>
      <c r="G55" s="43"/>
      <c r="H55" s="43"/>
      <c r="I55" s="216">
        <f t="shared" si="4"/>
        <v>0</v>
      </c>
      <c r="J55" s="217">
        <f t="shared" si="5"/>
        <v>0</v>
      </c>
      <c r="K55" s="218">
        <f t="shared" si="6"/>
        <v>0</v>
      </c>
      <c r="L55" s="219">
        <f t="shared" si="7"/>
        <v>0</v>
      </c>
    </row>
    <row r="56" spans="1:12" x14ac:dyDescent="0.25">
      <c r="A56" s="215">
        <v>15</v>
      </c>
      <c r="B56" s="39"/>
      <c r="C56" s="40"/>
      <c r="D56" s="64"/>
      <c r="E56" s="41"/>
      <c r="F56" s="42"/>
      <c r="G56" s="43"/>
      <c r="H56" s="43"/>
      <c r="I56" s="216">
        <f t="shared" si="4"/>
        <v>0</v>
      </c>
      <c r="J56" s="217">
        <f t="shared" si="5"/>
        <v>0</v>
      </c>
      <c r="K56" s="218">
        <f t="shared" si="6"/>
        <v>0</v>
      </c>
      <c r="L56" s="219">
        <f t="shared" si="7"/>
        <v>0</v>
      </c>
    </row>
    <row r="57" spans="1:12" x14ac:dyDescent="0.25">
      <c r="A57" s="215">
        <v>16</v>
      </c>
      <c r="B57" s="39"/>
      <c r="C57" s="40"/>
      <c r="D57" s="64"/>
      <c r="E57" s="41"/>
      <c r="F57" s="42"/>
      <c r="G57" s="43"/>
      <c r="H57" s="43"/>
      <c r="I57" s="216">
        <f t="shared" si="4"/>
        <v>0</v>
      </c>
      <c r="J57" s="217">
        <f t="shared" si="5"/>
        <v>0</v>
      </c>
      <c r="K57" s="218">
        <f t="shared" si="6"/>
        <v>0</v>
      </c>
      <c r="L57" s="219">
        <f t="shared" si="7"/>
        <v>0</v>
      </c>
    </row>
    <row r="58" spans="1:12" x14ac:dyDescent="0.25">
      <c r="A58" s="215">
        <v>17</v>
      </c>
      <c r="B58" s="39"/>
      <c r="C58" s="40"/>
      <c r="D58" s="64"/>
      <c r="E58" s="41"/>
      <c r="F58" s="42"/>
      <c r="G58" s="43"/>
      <c r="H58" s="43"/>
      <c r="I58" s="216">
        <f t="shared" si="4"/>
        <v>0</v>
      </c>
      <c r="J58" s="217">
        <f t="shared" si="5"/>
        <v>0</v>
      </c>
      <c r="K58" s="218">
        <f t="shared" si="6"/>
        <v>0</v>
      </c>
      <c r="L58" s="219">
        <f t="shared" si="7"/>
        <v>0</v>
      </c>
    </row>
    <row r="59" spans="1:12" x14ac:dyDescent="0.25">
      <c r="A59" s="215">
        <v>18</v>
      </c>
      <c r="B59" s="39"/>
      <c r="C59" s="40"/>
      <c r="D59" s="64"/>
      <c r="E59" s="41"/>
      <c r="F59" s="42"/>
      <c r="G59" s="43"/>
      <c r="H59" s="43"/>
      <c r="I59" s="216">
        <f t="shared" si="4"/>
        <v>0</v>
      </c>
      <c r="J59" s="217">
        <f t="shared" si="5"/>
        <v>0</v>
      </c>
      <c r="K59" s="218">
        <f t="shared" si="6"/>
        <v>0</v>
      </c>
      <c r="L59" s="219">
        <f t="shared" si="7"/>
        <v>0</v>
      </c>
    </row>
    <row r="60" spans="1:12" x14ac:dyDescent="0.25">
      <c r="A60" s="215">
        <v>19</v>
      </c>
      <c r="B60" s="39"/>
      <c r="C60" s="40"/>
      <c r="D60" s="64"/>
      <c r="E60" s="41"/>
      <c r="F60" s="42"/>
      <c r="G60" s="43"/>
      <c r="H60" s="43"/>
      <c r="I60" s="216">
        <f t="shared" si="4"/>
        <v>0</v>
      </c>
      <c r="J60" s="217">
        <f t="shared" si="5"/>
        <v>0</v>
      </c>
      <c r="K60" s="218">
        <f t="shared" si="6"/>
        <v>0</v>
      </c>
      <c r="L60" s="219">
        <f t="shared" si="7"/>
        <v>0</v>
      </c>
    </row>
    <row r="61" spans="1:12" ht="13.8" thickBot="1" x14ac:dyDescent="0.3">
      <c r="A61" s="220">
        <v>20</v>
      </c>
      <c r="B61" s="44"/>
      <c r="C61" s="45"/>
      <c r="D61" s="46"/>
      <c r="E61" s="47"/>
      <c r="F61" s="48"/>
      <c r="G61" s="49"/>
      <c r="H61" s="49"/>
      <c r="I61" s="221">
        <f t="shared" si="4"/>
        <v>0</v>
      </c>
      <c r="J61" s="222">
        <f t="shared" si="5"/>
        <v>0</v>
      </c>
      <c r="K61" s="223">
        <f t="shared" si="6"/>
        <v>0</v>
      </c>
      <c r="L61" s="224">
        <f t="shared" si="7"/>
        <v>0</v>
      </c>
    </row>
    <row r="64" spans="1:12" ht="15.6" x14ac:dyDescent="0.25">
      <c r="A64" s="187" t="s">
        <v>173</v>
      </c>
    </row>
    <row r="65" spans="1:12" ht="5.0999999999999996" customHeight="1" thickBot="1" x14ac:dyDescent="0.3"/>
    <row r="66" spans="1:12" s="186" customFormat="1" ht="17.100000000000001" customHeight="1" x14ac:dyDescent="0.25">
      <c r="A66" s="188" t="s">
        <v>173</v>
      </c>
      <c r="B66" s="189"/>
      <c r="C66" s="50"/>
      <c r="D66" s="190"/>
      <c r="E66" s="190"/>
      <c r="F66" s="191"/>
      <c r="G66" s="190"/>
      <c r="H66" s="190"/>
      <c r="I66" s="190"/>
      <c r="J66" s="190"/>
      <c r="K66" s="190"/>
      <c r="L66" s="190"/>
    </row>
    <row r="67" spans="1:12" s="186" customFormat="1" ht="17.100000000000001" customHeight="1" thickBot="1" x14ac:dyDescent="0.3">
      <c r="A67" s="192" t="s">
        <v>62</v>
      </c>
      <c r="B67" s="193"/>
      <c r="C67" s="51"/>
      <c r="D67" s="190"/>
      <c r="E67" s="190"/>
      <c r="F67" s="191"/>
      <c r="G67" s="190"/>
      <c r="H67" s="190"/>
      <c r="I67" s="190"/>
      <c r="J67" s="190"/>
      <c r="K67" s="190"/>
      <c r="L67" s="190"/>
    </row>
    <row r="68" spans="1:12" ht="5.0999999999999996" customHeight="1" thickBot="1" x14ac:dyDescent="0.3"/>
    <row r="69" spans="1:12" s="199" customFormat="1" ht="42" customHeight="1" thickBot="1" x14ac:dyDescent="0.3">
      <c r="A69" s="194" t="s">
        <v>22</v>
      </c>
      <c r="B69" s="195" t="s">
        <v>7</v>
      </c>
      <c r="C69" s="196" t="s">
        <v>52</v>
      </c>
      <c r="D69" s="195" t="s">
        <v>53</v>
      </c>
      <c r="E69" s="195" t="s">
        <v>2</v>
      </c>
      <c r="F69" s="195" t="s">
        <v>127</v>
      </c>
      <c r="G69" s="197" t="s">
        <v>57</v>
      </c>
      <c r="H69" s="197" t="s">
        <v>56</v>
      </c>
      <c r="I69" s="196" t="s">
        <v>39</v>
      </c>
      <c r="J69" s="195" t="s">
        <v>55</v>
      </c>
      <c r="K69" s="197" t="s">
        <v>37</v>
      </c>
      <c r="L69" s="198" t="s">
        <v>38</v>
      </c>
    </row>
    <row r="70" spans="1:12" s="121" customFormat="1" ht="20.100000000000001" customHeight="1" thickBot="1" x14ac:dyDescent="0.3">
      <c r="A70" s="200"/>
      <c r="B70" s="201" t="s">
        <v>8</v>
      </c>
      <c r="C70" s="202"/>
      <c r="D70" s="203"/>
      <c r="E70" s="204"/>
      <c r="F70" s="205"/>
      <c r="G70" s="206"/>
      <c r="H70" s="206"/>
      <c r="I70" s="202"/>
      <c r="J70" s="207">
        <f>SUM(J71:J90)</f>
        <v>0</v>
      </c>
      <c r="K70" s="208">
        <f>SUM(K71:K90)</f>
        <v>0</v>
      </c>
      <c r="L70" s="209">
        <f>SUM(L71:L90)</f>
        <v>0</v>
      </c>
    </row>
    <row r="71" spans="1:12" x14ac:dyDescent="0.25">
      <c r="A71" s="210">
        <v>1</v>
      </c>
      <c r="B71" s="33"/>
      <c r="C71" s="34"/>
      <c r="D71" s="35"/>
      <c r="E71" s="36"/>
      <c r="F71" s="37"/>
      <c r="G71" s="38"/>
      <c r="H71" s="38"/>
      <c r="I71" s="211">
        <f t="shared" ref="I71:I90" si="8">IF(OR(D71="A",D71="B",D71="C",D71="G",D71="I"),1,IF(OR(D71="D",D71="E",D71="F",D71="H"),C71,0))</f>
        <v>0</v>
      </c>
      <c r="J71" s="212">
        <f t="shared" ref="J71:J90" si="9">I71*E71</f>
        <v>0</v>
      </c>
      <c r="K71" s="213">
        <f t="shared" ref="K71:K90" si="10">IF(AND(G71&gt;0,$F71="CZK"),$I71*G71,IF(AND(G71&gt;0,$F71="EUR",$C$67&gt;0),$I71*G71*$C$67,0))</f>
        <v>0</v>
      </c>
      <c r="L71" s="214">
        <f t="shared" ref="L71:L90" si="11">IF(AND(H71&gt;0,$F71="CZK"),$I71*H71,IF(AND(H71&gt;0,$F71="EUR",$C$67&gt;0),$I71*H71*$C$67,0))</f>
        <v>0</v>
      </c>
    </row>
    <row r="72" spans="1:12" x14ac:dyDescent="0.25">
      <c r="A72" s="215">
        <v>2</v>
      </c>
      <c r="B72" s="39"/>
      <c r="C72" s="40"/>
      <c r="D72" s="64"/>
      <c r="E72" s="41"/>
      <c r="F72" s="42"/>
      <c r="G72" s="43"/>
      <c r="H72" s="43"/>
      <c r="I72" s="216">
        <f t="shared" si="8"/>
        <v>0</v>
      </c>
      <c r="J72" s="217">
        <f t="shared" si="9"/>
        <v>0</v>
      </c>
      <c r="K72" s="218">
        <f t="shared" si="10"/>
        <v>0</v>
      </c>
      <c r="L72" s="219">
        <f t="shared" si="11"/>
        <v>0</v>
      </c>
    </row>
    <row r="73" spans="1:12" x14ac:dyDescent="0.25">
      <c r="A73" s="215">
        <v>3</v>
      </c>
      <c r="B73" s="39"/>
      <c r="C73" s="40"/>
      <c r="D73" s="64"/>
      <c r="E73" s="41"/>
      <c r="F73" s="42"/>
      <c r="G73" s="43"/>
      <c r="H73" s="43"/>
      <c r="I73" s="216">
        <f t="shared" si="8"/>
        <v>0</v>
      </c>
      <c r="J73" s="217">
        <f t="shared" si="9"/>
        <v>0</v>
      </c>
      <c r="K73" s="218">
        <f t="shared" si="10"/>
        <v>0</v>
      </c>
      <c r="L73" s="219">
        <f t="shared" si="11"/>
        <v>0</v>
      </c>
    </row>
    <row r="74" spans="1:12" x14ac:dyDescent="0.25">
      <c r="A74" s="215">
        <v>4</v>
      </c>
      <c r="B74" s="39"/>
      <c r="C74" s="40"/>
      <c r="D74" s="64"/>
      <c r="E74" s="41"/>
      <c r="F74" s="42"/>
      <c r="G74" s="43"/>
      <c r="H74" s="43"/>
      <c r="I74" s="216">
        <f t="shared" si="8"/>
        <v>0</v>
      </c>
      <c r="J74" s="217">
        <f t="shared" si="9"/>
        <v>0</v>
      </c>
      <c r="K74" s="218">
        <f t="shared" si="10"/>
        <v>0</v>
      </c>
      <c r="L74" s="219">
        <f t="shared" si="11"/>
        <v>0</v>
      </c>
    </row>
    <row r="75" spans="1:12" x14ac:dyDescent="0.25">
      <c r="A75" s="215">
        <v>5</v>
      </c>
      <c r="B75" s="39"/>
      <c r="C75" s="40"/>
      <c r="D75" s="64"/>
      <c r="E75" s="41"/>
      <c r="F75" s="42"/>
      <c r="G75" s="43"/>
      <c r="H75" s="43"/>
      <c r="I75" s="216">
        <f t="shared" si="8"/>
        <v>0</v>
      </c>
      <c r="J75" s="217">
        <f t="shared" si="9"/>
        <v>0</v>
      </c>
      <c r="K75" s="218">
        <f t="shared" si="10"/>
        <v>0</v>
      </c>
      <c r="L75" s="219">
        <f t="shared" si="11"/>
        <v>0</v>
      </c>
    </row>
    <row r="76" spans="1:12" x14ac:dyDescent="0.25">
      <c r="A76" s="215">
        <v>6</v>
      </c>
      <c r="B76" s="39"/>
      <c r="C76" s="40"/>
      <c r="D76" s="64"/>
      <c r="E76" s="41"/>
      <c r="F76" s="42"/>
      <c r="G76" s="43"/>
      <c r="H76" s="43"/>
      <c r="I76" s="216">
        <f t="shared" si="8"/>
        <v>0</v>
      </c>
      <c r="J76" s="217">
        <f t="shared" si="9"/>
        <v>0</v>
      </c>
      <c r="K76" s="218">
        <f t="shared" si="10"/>
        <v>0</v>
      </c>
      <c r="L76" s="219">
        <f t="shared" si="11"/>
        <v>0</v>
      </c>
    </row>
    <row r="77" spans="1:12" x14ac:dyDescent="0.25">
      <c r="A77" s="215">
        <v>7</v>
      </c>
      <c r="B77" s="39"/>
      <c r="C77" s="40"/>
      <c r="D77" s="64"/>
      <c r="E77" s="41"/>
      <c r="F77" s="42"/>
      <c r="G77" s="43"/>
      <c r="H77" s="43"/>
      <c r="I77" s="216">
        <f t="shared" si="8"/>
        <v>0</v>
      </c>
      <c r="J77" s="217">
        <f t="shared" si="9"/>
        <v>0</v>
      </c>
      <c r="K77" s="218">
        <f t="shared" si="10"/>
        <v>0</v>
      </c>
      <c r="L77" s="219">
        <f t="shared" si="11"/>
        <v>0</v>
      </c>
    </row>
    <row r="78" spans="1:12" x14ac:dyDescent="0.25">
      <c r="A78" s="215">
        <v>8</v>
      </c>
      <c r="B78" s="39"/>
      <c r="C78" s="40"/>
      <c r="D78" s="64"/>
      <c r="E78" s="41"/>
      <c r="F78" s="42"/>
      <c r="G78" s="43"/>
      <c r="H78" s="43"/>
      <c r="I78" s="216">
        <f t="shared" si="8"/>
        <v>0</v>
      </c>
      <c r="J78" s="217">
        <f t="shared" si="9"/>
        <v>0</v>
      </c>
      <c r="K78" s="218">
        <f t="shared" si="10"/>
        <v>0</v>
      </c>
      <c r="L78" s="219">
        <f t="shared" si="11"/>
        <v>0</v>
      </c>
    </row>
    <row r="79" spans="1:12" x14ac:dyDescent="0.25">
      <c r="A79" s="215">
        <v>9</v>
      </c>
      <c r="B79" s="39"/>
      <c r="C79" s="40"/>
      <c r="D79" s="64"/>
      <c r="E79" s="41"/>
      <c r="F79" s="42"/>
      <c r="G79" s="43"/>
      <c r="H79" s="43"/>
      <c r="I79" s="216">
        <f t="shared" si="8"/>
        <v>0</v>
      </c>
      <c r="J79" s="217">
        <f t="shared" si="9"/>
        <v>0</v>
      </c>
      <c r="K79" s="218">
        <f t="shared" si="10"/>
        <v>0</v>
      </c>
      <c r="L79" s="219">
        <f t="shared" si="11"/>
        <v>0</v>
      </c>
    </row>
    <row r="80" spans="1:12" x14ac:dyDescent="0.25">
      <c r="A80" s="215">
        <v>10</v>
      </c>
      <c r="B80" s="39"/>
      <c r="C80" s="40"/>
      <c r="D80" s="64"/>
      <c r="E80" s="41"/>
      <c r="F80" s="42"/>
      <c r="G80" s="43"/>
      <c r="H80" s="43"/>
      <c r="I80" s="216">
        <f t="shared" si="8"/>
        <v>0</v>
      </c>
      <c r="J80" s="217">
        <f t="shared" si="9"/>
        <v>0</v>
      </c>
      <c r="K80" s="218">
        <f t="shared" si="10"/>
        <v>0</v>
      </c>
      <c r="L80" s="219">
        <f t="shared" si="11"/>
        <v>0</v>
      </c>
    </row>
    <row r="81" spans="1:12" x14ac:dyDescent="0.25">
      <c r="A81" s="215">
        <v>11</v>
      </c>
      <c r="B81" s="39"/>
      <c r="C81" s="40"/>
      <c r="D81" s="64"/>
      <c r="E81" s="41"/>
      <c r="F81" s="42"/>
      <c r="G81" s="43"/>
      <c r="H81" s="43"/>
      <c r="I81" s="216">
        <f t="shared" si="8"/>
        <v>0</v>
      </c>
      <c r="J81" s="217">
        <f t="shared" si="9"/>
        <v>0</v>
      </c>
      <c r="K81" s="218">
        <f t="shared" si="10"/>
        <v>0</v>
      </c>
      <c r="L81" s="219">
        <f t="shared" si="11"/>
        <v>0</v>
      </c>
    </row>
    <row r="82" spans="1:12" x14ac:dyDescent="0.25">
      <c r="A82" s="215">
        <v>12</v>
      </c>
      <c r="B82" s="39"/>
      <c r="C82" s="40"/>
      <c r="D82" s="64"/>
      <c r="E82" s="41"/>
      <c r="F82" s="42"/>
      <c r="G82" s="43"/>
      <c r="H82" s="43"/>
      <c r="I82" s="216">
        <f t="shared" si="8"/>
        <v>0</v>
      </c>
      <c r="J82" s="217">
        <f t="shared" si="9"/>
        <v>0</v>
      </c>
      <c r="K82" s="218">
        <f t="shared" si="10"/>
        <v>0</v>
      </c>
      <c r="L82" s="219">
        <f t="shared" si="11"/>
        <v>0</v>
      </c>
    </row>
    <row r="83" spans="1:12" x14ac:dyDescent="0.25">
      <c r="A83" s="215">
        <v>13</v>
      </c>
      <c r="B83" s="39"/>
      <c r="C83" s="40"/>
      <c r="D83" s="64"/>
      <c r="E83" s="41"/>
      <c r="F83" s="42"/>
      <c r="G83" s="43"/>
      <c r="H83" s="43"/>
      <c r="I83" s="216">
        <f t="shared" si="8"/>
        <v>0</v>
      </c>
      <c r="J83" s="217">
        <f t="shared" si="9"/>
        <v>0</v>
      </c>
      <c r="K83" s="218">
        <f t="shared" si="10"/>
        <v>0</v>
      </c>
      <c r="L83" s="219">
        <f t="shared" si="11"/>
        <v>0</v>
      </c>
    </row>
    <row r="84" spans="1:12" x14ac:dyDescent="0.25">
      <c r="A84" s="215">
        <v>14</v>
      </c>
      <c r="B84" s="39"/>
      <c r="C84" s="40"/>
      <c r="D84" s="64"/>
      <c r="E84" s="41"/>
      <c r="F84" s="42"/>
      <c r="G84" s="43"/>
      <c r="H84" s="43"/>
      <c r="I84" s="216">
        <f t="shared" si="8"/>
        <v>0</v>
      </c>
      <c r="J84" s="217">
        <f t="shared" si="9"/>
        <v>0</v>
      </c>
      <c r="K84" s="218">
        <f t="shared" si="10"/>
        <v>0</v>
      </c>
      <c r="L84" s="219">
        <f t="shared" si="11"/>
        <v>0</v>
      </c>
    </row>
    <row r="85" spans="1:12" x14ac:dyDescent="0.25">
      <c r="A85" s="215">
        <v>15</v>
      </c>
      <c r="B85" s="39"/>
      <c r="C85" s="40"/>
      <c r="D85" s="64"/>
      <c r="E85" s="41"/>
      <c r="F85" s="42"/>
      <c r="G85" s="43"/>
      <c r="H85" s="43"/>
      <c r="I85" s="216">
        <f t="shared" si="8"/>
        <v>0</v>
      </c>
      <c r="J85" s="217">
        <f t="shared" si="9"/>
        <v>0</v>
      </c>
      <c r="K85" s="218">
        <f t="shared" si="10"/>
        <v>0</v>
      </c>
      <c r="L85" s="219">
        <f t="shared" si="11"/>
        <v>0</v>
      </c>
    </row>
    <row r="86" spans="1:12" x14ac:dyDescent="0.25">
      <c r="A86" s="215">
        <v>16</v>
      </c>
      <c r="B86" s="39"/>
      <c r="C86" s="40"/>
      <c r="D86" s="64"/>
      <c r="E86" s="41"/>
      <c r="F86" s="42"/>
      <c r="G86" s="43"/>
      <c r="H86" s="43"/>
      <c r="I86" s="216">
        <f t="shared" si="8"/>
        <v>0</v>
      </c>
      <c r="J86" s="217">
        <f t="shared" si="9"/>
        <v>0</v>
      </c>
      <c r="K86" s="218">
        <f t="shared" si="10"/>
        <v>0</v>
      </c>
      <c r="L86" s="219">
        <f t="shared" si="11"/>
        <v>0</v>
      </c>
    </row>
    <row r="87" spans="1:12" x14ac:dyDescent="0.25">
      <c r="A87" s="215">
        <v>17</v>
      </c>
      <c r="B87" s="39"/>
      <c r="C87" s="40"/>
      <c r="D87" s="64"/>
      <c r="E87" s="41"/>
      <c r="F87" s="42"/>
      <c r="G87" s="43"/>
      <c r="H87" s="43"/>
      <c r="I87" s="216">
        <f t="shared" si="8"/>
        <v>0</v>
      </c>
      <c r="J87" s="217">
        <f t="shared" si="9"/>
        <v>0</v>
      </c>
      <c r="K87" s="218">
        <f t="shared" si="10"/>
        <v>0</v>
      </c>
      <c r="L87" s="219">
        <f t="shared" si="11"/>
        <v>0</v>
      </c>
    </row>
    <row r="88" spans="1:12" x14ac:dyDescent="0.25">
      <c r="A88" s="215">
        <v>18</v>
      </c>
      <c r="B88" s="39"/>
      <c r="C88" s="40"/>
      <c r="D88" s="64"/>
      <c r="E88" s="41"/>
      <c r="F88" s="42"/>
      <c r="G88" s="43"/>
      <c r="H88" s="43"/>
      <c r="I88" s="216">
        <f t="shared" si="8"/>
        <v>0</v>
      </c>
      <c r="J88" s="217">
        <f t="shared" si="9"/>
        <v>0</v>
      </c>
      <c r="K88" s="218">
        <f t="shared" si="10"/>
        <v>0</v>
      </c>
      <c r="L88" s="219">
        <f t="shared" si="11"/>
        <v>0</v>
      </c>
    </row>
    <row r="89" spans="1:12" x14ac:dyDescent="0.25">
      <c r="A89" s="215">
        <v>19</v>
      </c>
      <c r="B89" s="39"/>
      <c r="C89" s="40"/>
      <c r="D89" s="64"/>
      <c r="E89" s="41"/>
      <c r="F89" s="42"/>
      <c r="G89" s="43"/>
      <c r="H89" s="43"/>
      <c r="I89" s="216">
        <f t="shared" si="8"/>
        <v>0</v>
      </c>
      <c r="J89" s="217">
        <f t="shared" si="9"/>
        <v>0</v>
      </c>
      <c r="K89" s="218">
        <f t="shared" si="10"/>
        <v>0</v>
      </c>
      <c r="L89" s="219">
        <f t="shared" si="11"/>
        <v>0</v>
      </c>
    </row>
    <row r="90" spans="1:12" ht="13.8" thickBot="1" x14ac:dyDescent="0.3">
      <c r="A90" s="220">
        <v>20</v>
      </c>
      <c r="B90" s="44"/>
      <c r="C90" s="45"/>
      <c r="D90" s="46"/>
      <c r="E90" s="47"/>
      <c r="F90" s="48"/>
      <c r="G90" s="49"/>
      <c r="H90" s="49"/>
      <c r="I90" s="221">
        <f t="shared" si="8"/>
        <v>0</v>
      </c>
      <c r="J90" s="222">
        <f t="shared" si="9"/>
        <v>0</v>
      </c>
      <c r="K90" s="223">
        <f t="shared" si="10"/>
        <v>0</v>
      </c>
      <c r="L90" s="224">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112" t="s">
        <v>123</v>
      </c>
      <c r="B1" s="112"/>
      <c r="C1" s="112"/>
      <c r="D1" s="112"/>
      <c r="E1" s="112"/>
      <c r="F1" s="112"/>
      <c r="G1" s="112"/>
      <c r="H1" s="112"/>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111" t="s">
        <v>89</v>
      </c>
      <c r="B3" s="111"/>
      <c r="C3" s="111"/>
      <c r="D3" s="111"/>
      <c r="E3" s="111"/>
      <c r="F3" s="111"/>
      <c r="G3" s="111"/>
      <c r="H3" s="111"/>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113" t="s">
        <v>24</v>
      </c>
      <c r="B5" s="114" t="s">
        <v>99</v>
      </c>
      <c r="C5" s="115">
        <v>1</v>
      </c>
      <c r="D5" s="10" t="s">
        <v>154</v>
      </c>
      <c r="E5" s="11" t="s">
        <v>100</v>
      </c>
      <c r="F5" s="110" t="s">
        <v>98</v>
      </c>
      <c r="G5" s="12" t="s">
        <v>146</v>
      </c>
      <c r="H5" s="12" t="s">
        <v>19</v>
      </c>
    </row>
    <row r="6" spans="1:8" s="5" customFormat="1" ht="149.1" customHeight="1" x14ac:dyDescent="0.25">
      <c r="A6" s="113"/>
      <c r="B6" s="114"/>
      <c r="C6" s="115"/>
      <c r="D6" s="10" t="s">
        <v>49</v>
      </c>
      <c r="E6" s="11" t="s">
        <v>100</v>
      </c>
      <c r="F6" s="110"/>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80000000000001" customHeight="1" x14ac:dyDescent="0.25">
      <c r="A11" s="24" t="s">
        <v>29</v>
      </c>
      <c r="B11" s="9" t="s">
        <v>110</v>
      </c>
      <c r="C11" s="53">
        <v>1</v>
      </c>
      <c r="D11" s="116" t="s">
        <v>155</v>
      </c>
      <c r="E11" s="12" t="s">
        <v>100</v>
      </c>
      <c r="F11" s="52" t="s">
        <v>109</v>
      </c>
      <c r="G11" s="12" t="s">
        <v>111</v>
      </c>
      <c r="H11" s="52" t="s">
        <v>137</v>
      </c>
    </row>
    <row r="12" spans="1:8" s="5" customFormat="1" ht="109.5" customHeight="1" x14ac:dyDescent="0.25">
      <c r="A12" s="24" t="s">
        <v>30</v>
      </c>
      <c r="B12" s="9" t="s">
        <v>113</v>
      </c>
      <c r="C12" s="12" t="s">
        <v>46</v>
      </c>
      <c r="D12" s="117" t="s">
        <v>156</v>
      </c>
      <c r="E12" s="12" t="s">
        <v>100</v>
      </c>
      <c r="F12" s="52" t="s">
        <v>112</v>
      </c>
      <c r="G12" s="12" t="s">
        <v>114</v>
      </c>
      <c r="H12" s="52" t="s">
        <v>138</v>
      </c>
    </row>
    <row r="13" spans="1:8" s="5" customFormat="1" ht="136.80000000000001" customHeight="1" x14ac:dyDescent="0.25">
      <c r="A13" s="24" t="s">
        <v>31</v>
      </c>
      <c r="B13" s="9" t="s">
        <v>115</v>
      </c>
      <c r="C13" s="53">
        <v>1</v>
      </c>
      <c r="D13" s="55" t="s">
        <v>169</v>
      </c>
      <c r="E13" s="12" t="s">
        <v>100</v>
      </c>
      <c r="F13" s="52" t="s">
        <v>109</v>
      </c>
      <c r="G13" s="12" t="s">
        <v>116</v>
      </c>
      <c r="H13" s="52" t="s">
        <v>117</v>
      </c>
    </row>
    <row r="14" spans="1:8" s="7" customFormat="1" ht="13.8" x14ac:dyDescent="0.25">
      <c r="A14" s="111" t="s">
        <v>118</v>
      </c>
      <c r="B14" s="111"/>
      <c r="C14" s="111"/>
      <c r="D14" s="111"/>
      <c r="E14" s="111"/>
      <c r="F14" s="111"/>
      <c r="G14" s="111"/>
      <c r="H14" s="111"/>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Anděrová Martina</cp:lastModifiedBy>
  <cp:lastPrinted>2021-07-02T06:17:30Z</cp:lastPrinted>
  <dcterms:created xsi:type="dcterms:W3CDTF">2020-09-29T10:58:50Z</dcterms:created>
  <dcterms:modified xsi:type="dcterms:W3CDTF">2023-03-17T09:34:34Z</dcterms:modified>
</cp:coreProperties>
</file>